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895" windowHeight="8505" activeTab="3"/>
  </bookViews>
  <sheets>
    <sheet name="ダイヤ" sheetId="1" r:id="rId1"/>
    <sheet name="所要時分とキロ程" sheetId="2" r:id="rId2"/>
    <sheet name="ダイヤ (印刷用)" sheetId="3" r:id="rId3"/>
    <sheet name="ダイヤ (チラシ用)" sheetId="4" r:id="rId4"/>
  </sheets>
  <definedNames>
    <definedName name="_xlnm.Print_Area" localSheetId="0">'ダイヤ'!$A$1:$I$64</definedName>
    <definedName name="_xlnm.Print_Area" localSheetId="3">'ダイヤ (チラシ用)'!$A$1:$J$64</definedName>
    <definedName name="_xlnm.Print_Area" localSheetId="2">'ダイヤ (印刷用)'!$A$1:$J$65</definedName>
    <definedName name="_xlnm.Print_Area" localSheetId="1">'所要時分とキロ程'!$A$1:$T$63</definedName>
  </definedNames>
  <calcPr fullCalcOnLoad="1"/>
</workbook>
</file>

<file path=xl/sharedStrings.xml><?xml version="1.0" encoding="utf-8"?>
<sst xmlns="http://schemas.openxmlformats.org/spreadsheetml/2006/main" count="553" uniqueCount="152">
  <si>
    <t>バス停名</t>
  </si>
  <si>
    <t>③</t>
  </si>
  <si>
    <t>⑤</t>
  </si>
  <si>
    <t>②</t>
  </si>
  <si>
    <t>④</t>
  </si>
  <si>
    <t>⑥</t>
  </si>
  <si>
    <t>若松駅前</t>
  </si>
  <si>
    <t>大町二丁目</t>
  </si>
  <si>
    <t>大町中央公園</t>
  </si>
  <si>
    <t>大町一丁目</t>
  </si>
  <si>
    <t>郵便局前</t>
  </si>
  <si>
    <t>中央公民館前</t>
  </si>
  <si>
    <t>栄町中三丁目</t>
  </si>
  <si>
    <t>桂林寺町</t>
  </si>
  <si>
    <t>竹田病院前</t>
  </si>
  <si>
    <t>湯川町</t>
  </si>
  <si>
    <t>湯川橋</t>
  </si>
  <si>
    <t>西若松駅東口</t>
  </si>
  <si>
    <t>住吉町</t>
  </si>
  <si>
    <t>幕の内</t>
  </si>
  <si>
    <t>西飯寺</t>
  </si>
  <si>
    <t>幕内東町</t>
  </si>
  <si>
    <t>飯寺村西</t>
  </si>
  <si>
    <t>柳原下</t>
  </si>
  <si>
    <t>高田橋</t>
  </si>
  <si>
    <t>鍛冶屋敷</t>
  </si>
  <si>
    <t>三本松西</t>
  </si>
  <si>
    <t>小見別</t>
  </si>
  <si>
    <t>東小松</t>
  </si>
  <si>
    <t>蟹川</t>
  </si>
  <si>
    <t>両堂前</t>
  </si>
  <si>
    <t>真宮南</t>
  </si>
  <si>
    <t>川南</t>
  </si>
  <si>
    <t>真宮中</t>
  </si>
  <si>
    <t>柏原</t>
  </si>
  <si>
    <t>真宮コミセン前</t>
  </si>
  <si>
    <t>東麻生</t>
  </si>
  <si>
    <t>真宮北</t>
  </si>
  <si>
    <t>北会津支所</t>
  </si>
  <si>
    <t>鈴渕入口</t>
  </si>
  <si>
    <t>北会津中学校</t>
  </si>
  <si>
    <t>田村山北</t>
  </si>
  <si>
    <t>ホタルの森公園前</t>
  </si>
  <si>
    <t>出尻</t>
  </si>
  <si>
    <t>下荒井</t>
  </si>
  <si>
    <t>舘</t>
  </si>
  <si>
    <t>白山沼公園</t>
  </si>
  <si>
    <t>石原</t>
  </si>
  <si>
    <t>中里</t>
  </si>
  <si>
    <t>真宮中</t>
  </si>
  <si>
    <t>住吉町</t>
  </si>
  <si>
    <t>※道路事情などにより遅れの生じることがあります。</t>
  </si>
  <si>
    <t>高田橋廻り（①、③、⑤）時刻表</t>
  </si>
  <si>
    <t>蟹川橋廻り（②、④、⑥）時刻表</t>
  </si>
  <si>
    <t>北会津支所始発（日・祝運休）</t>
  </si>
  <si>
    <t>①</t>
  </si>
  <si>
    <t>北会津支所終点</t>
  </si>
  <si>
    <t>※1月1日の①、②便は運休となります。</t>
  </si>
  <si>
    <t>（高田橋廻り）</t>
  </si>
  <si>
    <t>（蟹川橋廻り）</t>
  </si>
  <si>
    <t>若松駅前</t>
  </si>
  <si>
    <t>竹田病院前</t>
  </si>
  <si>
    <t>所要時分</t>
  </si>
  <si>
    <t>区間キロ</t>
  </si>
  <si>
    <t>大町二丁目</t>
  </si>
  <si>
    <t>大町中央公園</t>
  </si>
  <si>
    <t>大町一丁目</t>
  </si>
  <si>
    <t>郵便局前</t>
  </si>
  <si>
    <t>栄町中三丁目</t>
  </si>
  <si>
    <t>桂林寺町</t>
  </si>
  <si>
    <t>湯川町</t>
  </si>
  <si>
    <t>湯川橋</t>
  </si>
  <si>
    <t>西若松駅東口</t>
  </si>
  <si>
    <t>住吉町</t>
  </si>
  <si>
    <t>幕の内</t>
  </si>
  <si>
    <t>西飯寺</t>
  </si>
  <si>
    <t>幕内東町</t>
  </si>
  <si>
    <t>柳原下</t>
  </si>
  <si>
    <t>高田橋</t>
  </si>
  <si>
    <t>鍛冶屋敷</t>
  </si>
  <si>
    <t>三本松西</t>
  </si>
  <si>
    <t>小見別</t>
  </si>
  <si>
    <t>東小松</t>
  </si>
  <si>
    <t>蟹川</t>
  </si>
  <si>
    <t>両堂前</t>
  </si>
  <si>
    <t>真宮南</t>
  </si>
  <si>
    <t>川南</t>
  </si>
  <si>
    <t>真宮中</t>
  </si>
  <si>
    <t>柏原</t>
  </si>
  <si>
    <t>真宮コミセン前</t>
  </si>
  <si>
    <t>東麻生</t>
  </si>
  <si>
    <t>真宮北</t>
  </si>
  <si>
    <t>北会津支所</t>
  </si>
  <si>
    <t>北会津中学校</t>
  </si>
  <si>
    <t>鈴渕入口</t>
  </si>
  <si>
    <t>ホタルの森公園前</t>
  </si>
  <si>
    <t>田村山北</t>
  </si>
  <si>
    <t>下荒井</t>
  </si>
  <si>
    <t>出尻</t>
  </si>
  <si>
    <t>白山沼公園</t>
  </si>
  <si>
    <t>舘</t>
  </si>
  <si>
    <t>中里</t>
  </si>
  <si>
    <t>石原</t>
  </si>
  <si>
    <t>中里</t>
  </si>
  <si>
    <t>北会津中学校</t>
  </si>
  <si>
    <t>北会津支所</t>
  </si>
  <si>
    <t>真宮北</t>
  </si>
  <si>
    <t>幕内東町</t>
  </si>
  <si>
    <t>竹田病院前</t>
  </si>
  <si>
    <t>桂林寺町</t>
  </si>
  <si>
    <t>大町一丁目</t>
  </si>
  <si>
    <t>大町二丁目</t>
  </si>
  <si>
    <t>若松駅前</t>
  </si>
  <si>
    <t>第1便</t>
  </si>
  <si>
    <t>ダイヤ</t>
  </si>
  <si>
    <t>↓</t>
  </si>
  <si>
    <t>第3便</t>
  </si>
  <si>
    <t>第5便</t>
  </si>
  <si>
    <t>第4便</t>
  </si>
  <si>
    <t>第2便</t>
  </si>
  <si>
    <t>第6便</t>
  </si>
  <si>
    <t>※都合により、通常の会津バスの車両による運行となる場合があります。</t>
  </si>
  <si>
    <t>北会津地域巡回バス「ピカリン号」ダイヤ（平成20年4月1日改正）</t>
  </si>
  <si>
    <t>①</t>
  </si>
  <si>
    <t>蟹川橋廻り（②、④、⑥）は裏をご覧ください</t>
  </si>
  <si>
    <t>高田橋廻り（①、③、⑤）は裏をご覧ください</t>
  </si>
  <si>
    <t>※都合により通常の会津バスの車両で運行する場合があります。</t>
  </si>
  <si>
    <t>※平成20年1月21日改定の料金表は中をご覧ください。</t>
  </si>
  <si>
    <t>旧中央公民館前</t>
  </si>
  <si>
    <t>柳原中央</t>
  </si>
  <si>
    <t>柳原中央</t>
  </si>
  <si>
    <t>↓</t>
  </si>
  <si>
    <t>新設便</t>
  </si>
  <si>
    <t>柳原中央</t>
  </si>
  <si>
    <t>北会津地域巡回バス　ダイヤ（平成21年12月1日改正）</t>
  </si>
  <si>
    <t>↓</t>
  </si>
  <si>
    <t>旧中央公民館前</t>
  </si>
  <si>
    <t>オリンパス前</t>
  </si>
  <si>
    <t>蟹川橋廻り（新設、②、④、⑥）時刻表</t>
  </si>
  <si>
    <r>
      <t>真宮南始発</t>
    </r>
    <r>
      <rPr>
        <b/>
        <sz val="18"/>
        <rFont val="ＭＳ ゴシック"/>
        <family val="3"/>
      </rPr>
      <t>（十二月～三月のみ運行）</t>
    </r>
  </si>
  <si>
    <t>オリンパス前</t>
  </si>
  <si>
    <t>↓</t>
  </si>
  <si>
    <t>（平成21年12月1日改定予定）</t>
  </si>
  <si>
    <t>新設
（予定）</t>
  </si>
  <si>
    <t>②</t>
  </si>
  <si>
    <t>④</t>
  </si>
  <si>
    <t>⑥</t>
  </si>
  <si>
    <t>↓</t>
  </si>
  <si>
    <t>高田橋廻り(①、③、⑤)時刻表</t>
  </si>
  <si>
    <t>（平成21年12月1日改定）</t>
  </si>
  <si>
    <t>蟹川橋廻り(冬期便、②、④、⑥)時刻表</t>
  </si>
  <si>
    <t>冬期便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</si>
</sst>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名&quot;"/>
    <numFmt numFmtId="177" formatCode="#,##0&quot;円&quot;"/>
    <numFmt numFmtId="178" formatCode="#,##0&quot;日&quot;"/>
    <numFmt numFmtId="179" formatCode="#,##0&quot;回&quot;"/>
    <numFmt numFmtId="180" formatCode="0;&quot;△ &quot;0"/>
    <numFmt numFmtId="181" formatCode="#,##0;&quot;△ &quot;#,##0"/>
    <numFmt numFmtId="182" formatCode="#,##0;&quot;△ &quot;#,##0&quot;円&quot;"/>
    <numFmt numFmtId="183" formatCode="#,##0;&quot;▲ &quot;#,##0"/>
    <numFmt numFmtId="184" formatCode="#,##0;&quot;▲ &quot;#,##0&quot;円&quot;"/>
    <numFmt numFmtId="185" formatCode="#,##0_ "/>
    <numFmt numFmtId="186" formatCode="[$-411]ge\.m\.d;@"/>
    <numFmt numFmtId="187" formatCode="#,##0&quot;㎞&quot;"/>
    <numFmt numFmtId="188" formatCode="0.00_ "/>
    <numFmt numFmtId="189" formatCode="\(#,##0\)"/>
    <numFmt numFmtId="190" formatCode="#,##0&quot;台&quot;"/>
    <numFmt numFmtId="191" formatCode="&quot;約&quot;\ #,##0&quot;㎞&quot;"/>
    <numFmt numFmtId="192" formatCode="&quot;×&quot;\ #,##0&quot;回&quot;"/>
    <numFmt numFmtId="193" formatCode="&quot;×&quot;\ #,##0&quot;日&quot;"/>
    <numFmt numFmtId="194" formatCode="&quot;×&quot;\ #,##0&quot;台&quot;"/>
    <numFmt numFmtId="195" formatCode="#,##0.0_ "/>
    <numFmt numFmtId="196" formatCode="\(#,##0.0\)_ "/>
    <numFmt numFmtId="197" formatCode="\(#,##0.00\)"/>
    <numFmt numFmtId="198" formatCode="&quot;約&quot;\ #,##0.0&quot;㎞&quot;"/>
    <numFmt numFmtId="199" formatCode="0.0_);[Red]\(0.0\)"/>
    <numFmt numFmtId="200" formatCode="&quot;×&quot;\ #,##0&quot;人&quot;"/>
    <numFmt numFmtId="201" formatCode="&quot;×&quot;\ #,##0.0&quot;人&quot;"/>
    <numFmt numFmtId="202" formatCode="&quot;×&quot;\ #,##0.0&quot;回&quot;"/>
    <numFmt numFmtId="203" formatCode="#,##0\)"/>
    <numFmt numFmtId="204" formatCode="&quot;約&quot;#,##0"/>
    <numFmt numFmtId="205" formatCode="[$-411]ggge&quot;年&quot;m&quot;月&quot;d&quot;日&quot;;@"/>
    <numFmt numFmtId="206" formatCode="#,##0.0_);[Red]\(#,##0.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_ "/>
    <numFmt numFmtId="212" formatCode="mmm\-yyyy"/>
    <numFmt numFmtId="213" formatCode="#,##0&quot;千&quot;&quot;円&quot;"/>
    <numFmt numFmtId="214" formatCode="#,##0.00&quot;円&quot;"/>
    <numFmt numFmtId="215" formatCode="&quot;×&quot;\ #,##0&quot;㎞&quot;"/>
    <numFmt numFmtId="216" formatCode="#,##0.0&quot;㎞&quot;"/>
    <numFmt numFmtId="217" formatCode="[h]:mm"/>
    <numFmt numFmtId="218" formatCode="0.0"/>
    <numFmt numFmtId="219" formatCode="0.000"/>
    <numFmt numFmtId="220" formatCode="0.0000"/>
    <numFmt numFmtId="221" formatCode="#,###&quot;円&quot;"/>
    <numFmt numFmtId="222" formatCode="#,##0.0_ ;[Red]\-#,##0.0\ "/>
    <numFmt numFmtId="223" formatCode="#,##0.0;&quot;△ &quot;#,##0.0"/>
    <numFmt numFmtId="224" formatCode="0.0;&quot;△ &quot;0.0"/>
    <numFmt numFmtId="225" formatCode="0.0_ "/>
    <numFmt numFmtId="226" formatCode="#,###.0&quot;円&quot;"/>
    <numFmt numFmtId="227" formatCode="#,###.00&quot;円&quot;"/>
    <numFmt numFmtId="228" formatCode="h:mm;@"/>
  </numFmts>
  <fonts count="3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color indexed="9"/>
      <name val="ＭＳ ゴシック"/>
      <family val="3"/>
    </font>
    <font>
      <sz val="14"/>
      <name val="ＭＳ ゴシック"/>
      <family val="3"/>
    </font>
    <font>
      <sz val="14"/>
      <name val="Arial Black"/>
      <family val="2"/>
    </font>
    <font>
      <sz val="14"/>
      <color indexed="8"/>
      <name val="ＭＳ ゴシック"/>
      <family val="3"/>
    </font>
    <font>
      <sz val="14"/>
      <color indexed="8"/>
      <name val="Arial Black"/>
      <family val="2"/>
    </font>
    <font>
      <b/>
      <sz val="14"/>
      <color indexed="8"/>
      <name val="ＭＳ Ｐゴシック"/>
      <family val="3"/>
    </font>
    <font>
      <sz val="10"/>
      <color indexed="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name val="明朝"/>
      <family val="1"/>
    </font>
    <font>
      <b/>
      <sz val="20"/>
      <name val="ＭＳ Ｐゴシック"/>
      <family val="3"/>
    </font>
    <font>
      <sz val="6"/>
      <name val="ＭＳ Ｐ明朝"/>
      <family val="1"/>
    </font>
    <font>
      <sz val="18"/>
      <name val="ＭＳ ゴシック"/>
      <family val="3"/>
    </font>
    <font>
      <sz val="11"/>
      <color indexed="8"/>
      <name val="ＭＳ ゴシック"/>
      <family val="3"/>
    </font>
    <font>
      <sz val="15"/>
      <name val="ＭＳ ゴシック"/>
      <family val="3"/>
    </font>
    <font>
      <sz val="16"/>
      <color indexed="9"/>
      <name val="ＭＳ ゴシック"/>
      <family val="3"/>
    </font>
    <font>
      <sz val="16"/>
      <color indexed="8"/>
      <name val="ＭＳ ゴシック"/>
      <family val="3"/>
    </font>
    <font>
      <sz val="16"/>
      <name val="Arial Black"/>
      <family val="2"/>
    </font>
    <font>
      <sz val="16"/>
      <color indexed="8"/>
      <name val="Arial Black"/>
      <family val="2"/>
    </font>
    <font>
      <b/>
      <sz val="16"/>
      <color indexed="8"/>
      <name val="ＭＳ Ｐゴシック"/>
      <family val="3"/>
    </font>
    <font>
      <sz val="13"/>
      <name val="ＭＳ ゴシック"/>
      <family val="3"/>
    </font>
    <font>
      <b/>
      <sz val="20"/>
      <name val="ＭＳ ゴシック"/>
      <family val="3"/>
    </font>
    <font>
      <b/>
      <sz val="18"/>
      <name val="ＭＳ ゴシック"/>
      <family val="3"/>
    </font>
    <font>
      <b/>
      <sz val="16"/>
      <color indexed="8"/>
      <name val="ＭＳ ゴシック"/>
      <family val="3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>
      <alignment/>
      <protection/>
    </xf>
    <xf numFmtId="0" fontId="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distributed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distributed" vertical="center"/>
    </xf>
    <xf numFmtId="20" fontId="9" fillId="0" borderId="6" xfId="0" applyNumberFormat="1" applyFont="1" applyBorder="1" applyAlignment="1">
      <alignment horizontal="right" vertical="center"/>
    </xf>
    <xf numFmtId="20" fontId="9" fillId="0" borderId="5" xfId="0" applyNumberFormat="1" applyFont="1" applyBorder="1" applyAlignment="1">
      <alignment horizontal="right" vertical="center"/>
    </xf>
    <xf numFmtId="20" fontId="4" fillId="0" borderId="0" xfId="0" applyNumberFormat="1" applyFont="1" applyBorder="1" applyAlignment="1">
      <alignment horizontal="right" vertical="center"/>
    </xf>
    <xf numFmtId="20" fontId="9" fillId="0" borderId="6" xfId="0" applyNumberFormat="1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distributed" vertical="center"/>
    </xf>
    <xf numFmtId="20" fontId="11" fillId="3" borderId="5" xfId="0" applyNumberFormat="1" applyFont="1" applyFill="1" applyBorder="1" applyAlignment="1">
      <alignment horizontal="right" vertical="center"/>
    </xf>
    <xf numFmtId="20" fontId="9" fillId="0" borderId="5" xfId="0" applyNumberFormat="1" applyFont="1" applyFill="1" applyBorder="1" applyAlignment="1">
      <alignment horizontal="right" vertical="center"/>
    </xf>
    <xf numFmtId="0" fontId="10" fillId="4" borderId="5" xfId="0" applyFont="1" applyFill="1" applyBorder="1" applyAlignment="1">
      <alignment horizontal="distributed" vertical="center"/>
    </xf>
    <xf numFmtId="20" fontId="11" fillId="4" borderId="5" xfId="0" applyNumberFormat="1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distributed" vertical="center" shrinkToFit="1"/>
    </xf>
    <xf numFmtId="0" fontId="13" fillId="4" borderId="0" xfId="0" applyFont="1" applyFill="1" applyAlignment="1">
      <alignment/>
    </xf>
    <xf numFmtId="20" fontId="12" fillId="3" borderId="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218" fontId="6" fillId="0" borderId="0" xfId="21" applyNumberFormat="1" applyFont="1" applyBorder="1" applyAlignment="1">
      <alignment horizontal="center"/>
      <protection/>
    </xf>
    <xf numFmtId="0" fontId="6" fillId="0" borderId="0" xfId="21" applyFont="1" applyBorder="1" applyAlignment="1">
      <alignment horizontal="right"/>
      <protection/>
    </xf>
    <xf numFmtId="20" fontId="6" fillId="0" borderId="0" xfId="21" applyNumberFormat="1" applyFont="1" applyBorder="1">
      <alignment/>
      <protection/>
    </xf>
    <xf numFmtId="20" fontId="6" fillId="0" borderId="0" xfId="21" applyNumberFormat="1" applyFont="1" applyBorder="1" applyAlignment="1">
      <alignment horizontal="center"/>
      <protection/>
    </xf>
    <xf numFmtId="0" fontId="6" fillId="0" borderId="0" xfId="21" applyFont="1" applyFill="1" applyBorder="1">
      <alignment/>
      <protection/>
    </xf>
    <xf numFmtId="20" fontId="6" fillId="0" borderId="0" xfId="0" applyNumberFormat="1" applyFont="1" applyBorder="1" applyAlignment="1">
      <alignment horizontal="center"/>
    </xf>
    <xf numFmtId="218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9" fillId="0" borderId="0" xfId="21" applyFont="1" applyBorder="1" applyAlignment="1">
      <alignment horizontal="left"/>
      <protection/>
    </xf>
    <xf numFmtId="0" fontId="19" fillId="0" borderId="0" xfId="21" applyFont="1" applyBorder="1" applyAlignment="1">
      <alignment horizontal="center"/>
      <protection/>
    </xf>
    <xf numFmtId="218" fontId="19" fillId="0" borderId="0" xfId="21" applyNumberFormat="1" applyFont="1" applyBorder="1" applyAlignment="1">
      <alignment horizontal="center"/>
      <protection/>
    </xf>
    <xf numFmtId="0" fontId="14" fillId="0" borderId="0" xfId="21" applyFont="1" applyBorder="1" applyAlignment="1">
      <alignment horizontal="center"/>
      <protection/>
    </xf>
    <xf numFmtId="0" fontId="6" fillId="0" borderId="5" xfId="21" applyFont="1" applyBorder="1" applyAlignment="1">
      <alignment horizontal="center"/>
      <protection/>
    </xf>
    <xf numFmtId="218" fontId="6" fillId="0" borderId="5" xfId="21" applyNumberFormat="1" applyFont="1" applyBorder="1" applyAlignment="1">
      <alignment horizontal="center"/>
      <protection/>
    </xf>
    <xf numFmtId="0" fontId="6" fillId="0" borderId="5" xfId="21" applyFont="1" applyBorder="1">
      <alignment/>
      <protection/>
    </xf>
    <xf numFmtId="0" fontId="6" fillId="0" borderId="7" xfId="21" applyFont="1" applyBorder="1">
      <alignment/>
      <protection/>
    </xf>
    <xf numFmtId="218" fontId="6" fillId="0" borderId="7" xfId="21" applyNumberFormat="1" applyFont="1" applyBorder="1" applyAlignment="1">
      <alignment horizontal="center"/>
      <protection/>
    </xf>
    <xf numFmtId="20" fontId="6" fillId="0" borderId="7" xfId="21" applyNumberFormat="1" applyFont="1" applyBorder="1" applyAlignment="1">
      <alignment horizontal="center"/>
      <protection/>
    </xf>
    <xf numFmtId="20" fontId="6" fillId="0" borderId="5" xfId="21" applyNumberFormat="1" applyFont="1" applyBorder="1" applyAlignment="1">
      <alignment horizontal="center"/>
      <protection/>
    </xf>
    <xf numFmtId="20" fontId="6" fillId="0" borderId="5" xfId="21" applyNumberFormat="1" applyFont="1" applyBorder="1">
      <alignment/>
      <protection/>
    </xf>
    <xf numFmtId="0" fontId="6" fillId="0" borderId="5" xfId="21" applyFont="1" applyFill="1" applyBorder="1">
      <alignment/>
      <protection/>
    </xf>
    <xf numFmtId="20" fontId="6" fillId="0" borderId="5" xfId="21" applyNumberFormat="1" applyFont="1" applyFill="1" applyBorder="1" applyAlignment="1">
      <alignment horizontal="center"/>
      <protection/>
    </xf>
    <xf numFmtId="218" fontId="6" fillId="0" borderId="5" xfId="21" applyNumberFormat="1" applyFont="1" applyFill="1" applyBorder="1" applyAlignment="1">
      <alignment horizontal="center"/>
      <protection/>
    </xf>
    <xf numFmtId="228" fontId="6" fillId="0" borderId="5" xfId="21" applyNumberFormat="1" applyFont="1" applyBorder="1" applyAlignment="1">
      <alignment horizontal="center"/>
      <protection/>
    </xf>
    <xf numFmtId="20" fontId="6" fillId="0" borderId="5" xfId="0" applyNumberFormat="1" applyFont="1" applyBorder="1" applyAlignment="1">
      <alignment horizontal="center"/>
    </xf>
    <xf numFmtId="218" fontId="6" fillId="0" borderId="5" xfId="0" applyNumberFormat="1" applyFont="1" applyBorder="1" applyAlignment="1">
      <alignment horizontal="center"/>
    </xf>
    <xf numFmtId="20" fontId="6" fillId="0" borderId="5" xfId="0" applyNumberFormat="1" applyFont="1" applyFill="1" applyBorder="1" applyAlignment="1">
      <alignment horizontal="center"/>
    </xf>
    <xf numFmtId="218" fontId="6" fillId="0" borderId="5" xfId="0" applyNumberFormat="1" applyFont="1" applyFill="1" applyBorder="1" applyAlignment="1">
      <alignment horizontal="center"/>
    </xf>
    <xf numFmtId="228" fontId="6" fillId="0" borderId="5" xfId="21" applyNumberFormat="1" applyFont="1" applyFill="1" applyBorder="1" applyAlignment="1">
      <alignment horizontal="center"/>
      <protection/>
    </xf>
    <xf numFmtId="0" fontId="14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20" fontId="6" fillId="0" borderId="5" xfId="0" applyNumberFormat="1" applyFont="1" applyBorder="1" applyAlignment="1">
      <alignment/>
    </xf>
    <xf numFmtId="0" fontId="6" fillId="0" borderId="7" xfId="21" applyFont="1" applyBorder="1" applyAlignment="1">
      <alignment horizontal="center"/>
      <protection/>
    </xf>
    <xf numFmtId="0" fontId="6" fillId="5" borderId="5" xfId="0" applyFont="1" applyFill="1" applyBorder="1" applyAlignment="1">
      <alignment/>
    </xf>
    <xf numFmtId="20" fontId="6" fillId="6" borderId="5" xfId="0" applyNumberFormat="1" applyFont="1" applyFill="1" applyBorder="1" applyAlignment="1">
      <alignment horizontal="center"/>
    </xf>
    <xf numFmtId="218" fontId="6" fillId="6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20" fontId="20" fillId="0" borderId="5" xfId="21" applyNumberFormat="1" applyFont="1" applyBorder="1">
      <alignment/>
      <protection/>
    </xf>
    <xf numFmtId="20" fontId="20" fillId="0" borderId="5" xfId="0" applyNumberFormat="1" applyFont="1" applyBorder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 vertical="center"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distributed" vertical="center"/>
    </xf>
    <xf numFmtId="0" fontId="14" fillId="0" borderId="5" xfId="0" applyFont="1" applyFill="1" applyBorder="1" applyAlignment="1">
      <alignment horizontal="distributed" vertical="center"/>
    </xf>
    <xf numFmtId="20" fontId="24" fillId="0" borderId="5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2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23" fillId="0" borderId="5" xfId="0" applyFont="1" applyFill="1" applyBorder="1" applyAlignment="1">
      <alignment horizontal="distributed" vertical="center"/>
    </xf>
    <xf numFmtId="20" fontId="25" fillId="0" borderId="5" xfId="0" applyNumberFormat="1" applyFont="1" applyFill="1" applyBorder="1" applyAlignment="1">
      <alignment horizontal="right" vertical="center"/>
    </xf>
    <xf numFmtId="0" fontId="23" fillId="0" borderId="5" xfId="0" applyFont="1" applyFill="1" applyBorder="1" applyAlignment="1">
      <alignment horizontal="distributed" vertical="center" shrinkToFit="1"/>
    </xf>
    <xf numFmtId="0" fontId="13" fillId="0" borderId="0" xfId="0" applyFont="1" applyFill="1" applyAlignment="1">
      <alignment/>
    </xf>
    <xf numFmtId="0" fontId="14" fillId="7" borderId="5" xfId="0" applyFont="1" applyFill="1" applyBorder="1" applyAlignment="1">
      <alignment horizontal="distributed" vertical="center"/>
    </xf>
    <xf numFmtId="20" fontId="24" fillId="7" borderId="6" xfId="0" applyNumberFormat="1" applyFont="1" applyFill="1" applyBorder="1" applyAlignment="1">
      <alignment horizontal="right" vertical="center"/>
    </xf>
    <xf numFmtId="20" fontId="24" fillId="7" borderId="5" xfId="0" applyNumberFormat="1" applyFont="1" applyFill="1" applyBorder="1" applyAlignment="1">
      <alignment horizontal="right" vertical="center"/>
    </xf>
    <xf numFmtId="0" fontId="23" fillId="7" borderId="5" xfId="0" applyFont="1" applyFill="1" applyBorder="1" applyAlignment="1">
      <alignment horizontal="distributed" vertical="center"/>
    </xf>
    <xf numFmtId="20" fontId="25" fillId="7" borderId="5" xfId="0" applyNumberFormat="1" applyFont="1" applyFill="1" applyBorder="1" applyAlignment="1">
      <alignment horizontal="right" vertical="center"/>
    </xf>
    <xf numFmtId="0" fontId="23" fillId="7" borderId="5" xfId="0" applyFont="1" applyFill="1" applyBorder="1" applyAlignment="1">
      <alignment horizontal="distributed" vertical="center" shrinkToFit="1"/>
    </xf>
    <xf numFmtId="20" fontId="26" fillId="7" borderId="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20" fontId="6" fillId="8" borderId="6" xfId="0" applyNumberFormat="1" applyFont="1" applyFill="1" applyBorder="1" applyAlignment="1">
      <alignment/>
    </xf>
    <xf numFmtId="20" fontId="6" fillId="8" borderId="5" xfId="0" applyNumberFormat="1" applyFont="1" applyFill="1" applyBorder="1" applyAlignment="1">
      <alignment/>
    </xf>
    <xf numFmtId="20" fontId="6" fillId="8" borderId="5" xfId="0" applyNumberFormat="1" applyFont="1" applyFill="1" applyBorder="1" applyAlignment="1">
      <alignment horizontal="right"/>
    </xf>
    <xf numFmtId="228" fontId="6" fillId="8" borderId="5" xfId="21" applyNumberFormat="1" applyFont="1" applyFill="1" applyBorder="1" applyAlignment="1">
      <alignment horizontal="right"/>
      <protection/>
    </xf>
    <xf numFmtId="0" fontId="5" fillId="8" borderId="6" xfId="0" applyFont="1" applyFill="1" applyBorder="1" applyAlignment="1">
      <alignment horizontal="center"/>
    </xf>
    <xf numFmtId="20" fontId="6" fillId="0" borderId="7" xfId="0" applyNumberFormat="1" applyFont="1" applyBorder="1" applyAlignment="1">
      <alignment horizontal="center"/>
    </xf>
    <xf numFmtId="218" fontId="6" fillId="0" borderId="7" xfId="0" applyNumberFormat="1" applyFont="1" applyBorder="1" applyAlignment="1">
      <alignment horizontal="center"/>
    </xf>
    <xf numFmtId="218" fontId="6" fillId="0" borderId="6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distributed" vertical="center"/>
    </xf>
    <xf numFmtId="20" fontId="25" fillId="7" borderId="5" xfId="0" applyNumberFormat="1" applyFont="1" applyFill="1" applyBorder="1" applyAlignment="1">
      <alignment horizontal="right" vertical="center" shrinkToFit="1"/>
    </xf>
    <xf numFmtId="0" fontId="30" fillId="7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20" fontId="17" fillId="0" borderId="13" xfId="0" applyNumberFormat="1" applyFont="1" applyBorder="1" applyAlignment="1">
      <alignment horizontal="center" vertical="center" textRotation="255"/>
    </xf>
    <xf numFmtId="20" fontId="17" fillId="0" borderId="14" xfId="0" applyNumberFormat="1" applyFont="1" applyBorder="1" applyAlignment="1">
      <alignment horizontal="center" vertical="center" textRotation="255"/>
    </xf>
    <xf numFmtId="20" fontId="17" fillId="0" borderId="6" xfId="0" applyNumberFormat="1" applyFont="1" applyBorder="1" applyAlignment="1">
      <alignment horizontal="center" vertical="center" textRotation="255"/>
    </xf>
    <xf numFmtId="20" fontId="17" fillId="0" borderId="15" xfId="0" applyNumberFormat="1" applyFont="1" applyBorder="1" applyAlignment="1">
      <alignment horizontal="center" vertical="center" textRotation="255"/>
    </xf>
    <xf numFmtId="0" fontId="6" fillId="0" borderId="16" xfId="21" applyFont="1" applyBorder="1" applyAlignment="1">
      <alignment horizontal="center"/>
      <protection/>
    </xf>
    <xf numFmtId="0" fontId="6" fillId="0" borderId="17" xfId="21" applyFont="1" applyBorder="1" applyAlignment="1">
      <alignment horizontal="center"/>
      <protection/>
    </xf>
    <xf numFmtId="0" fontId="6" fillId="0" borderId="9" xfId="21" applyFont="1" applyBorder="1" applyAlignment="1">
      <alignment horizontal="center"/>
      <protection/>
    </xf>
    <xf numFmtId="0" fontId="6" fillId="0" borderId="10" xfId="21" applyFont="1" applyBorder="1" applyAlignment="1">
      <alignment horizontal="center"/>
      <protection/>
    </xf>
    <xf numFmtId="0" fontId="6" fillId="0" borderId="11" xfId="21" applyFont="1" applyBorder="1" applyAlignment="1">
      <alignment horizontal="center"/>
      <protection/>
    </xf>
    <xf numFmtId="0" fontId="6" fillId="0" borderId="12" xfId="21" applyFont="1" applyBorder="1" applyAlignment="1">
      <alignment horizontal="center"/>
      <protection/>
    </xf>
    <xf numFmtId="0" fontId="6" fillId="0" borderId="18" xfId="21" applyFont="1" applyBorder="1" applyAlignment="1">
      <alignment horizontal="center"/>
      <protection/>
    </xf>
    <xf numFmtId="0" fontId="6" fillId="0" borderId="19" xfId="21" applyFont="1" applyBorder="1" applyAlignment="1">
      <alignment horizontal="center"/>
      <protection/>
    </xf>
    <xf numFmtId="0" fontId="6" fillId="0" borderId="20" xfId="21" applyFont="1" applyBorder="1" applyAlignment="1">
      <alignment horizontal="center"/>
      <protection/>
    </xf>
    <xf numFmtId="20" fontId="6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18" fontId="6" fillId="0" borderId="5" xfId="21" applyNumberFormat="1" applyFont="1" applyBorder="1" applyAlignment="1">
      <alignment horizontal="center"/>
      <protection/>
    </xf>
    <xf numFmtId="0" fontId="6" fillId="0" borderId="5" xfId="0" applyFont="1" applyBorder="1" applyAlignment="1">
      <alignment horizontal="center"/>
    </xf>
    <xf numFmtId="218" fontId="6" fillId="0" borderId="5" xfId="0" applyNumberFormat="1" applyFont="1" applyBorder="1" applyAlignment="1">
      <alignment horizontal="center"/>
    </xf>
    <xf numFmtId="0" fontId="6" fillId="0" borderId="5" xfId="21" applyFont="1" applyBorder="1" applyAlignment="1">
      <alignment horizontal="center"/>
      <protection/>
    </xf>
    <xf numFmtId="0" fontId="5" fillId="8" borderId="1" xfId="0" applyFont="1" applyFill="1" applyBorder="1" applyAlignment="1">
      <alignment horizontal="center"/>
    </xf>
    <xf numFmtId="0" fontId="5" fillId="8" borderId="21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6" fillId="0" borderId="0" xfId="21" applyFont="1" applyBorder="1" applyAlignment="1">
      <alignment horizontal="center"/>
      <protection/>
    </xf>
    <xf numFmtId="0" fontId="5" fillId="0" borderId="5" xfId="21" applyFont="1" applyBorder="1" applyAlignment="1">
      <alignment horizontal="center"/>
      <protection/>
    </xf>
    <xf numFmtId="0" fontId="5" fillId="0" borderId="5" xfId="0" applyFont="1" applyBorder="1" applyAlignment="1">
      <alignment horizontal="center"/>
    </xf>
    <xf numFmtId="0" fontId="8" fillId="0" borderId="0" xfId="0" applyFont="1" applyAlignment="1">
      <alignment horizontal="center" shrinkToFit="1"/>
    </xf>
    <xf numFmtId="20" fontId="17" fillId="0" borderId="13" xfId="0" applyNumberFormat="1" applyFont="1" applyFill="1" applyBorder="1" applyAlignment="1">
      <alignment horizontal="center" vertical="center" textRotation="255"/>
    </xf>
    <xf numFmtId="20" fontId="17" fillId="0" borderId="14" xfId="0" applyNumberFormat="1" applyFont="1" applyFill="1" applyBorder="1" applyAlignment="1">
      <alignment horizontal="center" vertical="center" textRotation="255"/>
    </xf>
    <xf numFmtId="20" fontId="17" fillId="0" borderId="6" xfId="0" applyNumberFormat="1" applyFont="1" applyFill="1" applyBorder="1" applyAlignment="1">
      <alignment horizontal="center" vertical="center" textRotation="255"/>
    </xf>
    <xf numFmtId="20" fontId="17" fillId="0" borderId="15" xfId="0" applyNumberFormat="1" applyFont="1" applyFill="1" applyBorder="1" applyAlignment="1">
      <alignment horizontal="center" vertical="center" textRotation="255"/>
    </xf>
    <xf numFmtId="0" fontId="28" fillId="0" borderId="14" xfId="0" applyFont="1" applyFill="1" applyBorder="1" applyAlignment="1">
      <alignment horizontal="center" vertical="center" textRotation="255"/>
    </xf>
    <xf numFmtId="0" fontId="28" fillId="0" borderId="6" xfId="0" applyFont="1" applyFill="1" applyBorder="1" applyAlignment="1">
      <alignment horizontal="center" vertical="center" textRotation="255"/>
    </xf>
    <xf numFmtId="0" fontId="27" fillId="0" borderId="0" xfId="0" applyFont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8" fillId="0" borderId="14" xfId="0" applyFont="1" applyFill="1" applyBorder="1" applyAlignment="1">
      <alignment horizontal="center" vertical="center" textRotation="255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ピカリン号湯屋あいづへの運行ダイヤ案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48</xdr:row>
      <xdr:rowOff>142875</xdr:rowOff>
    </xdr:from>
    <xdr:to>
      <xdr:col>6</xdr:col>
      <xdr:colOff>0</xdr:colOff>
      <xdr:row>51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162550" y="8562975"/>
          <a:ext cx="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若松行
7：20着</a:t>
          </a:r>
        </a:p>
      </xdr:txBody>
    </xdr:sp>
    <xdr:clientData/>
  </xdr:twoCellAnchor>
  <xdr:twoCellAnchor>
    <xdr:from>
      <xdr:col>6</xdr:col>
      <xdr:colOff>0</xdr:colOff>
      <xdr:row>51</xdr:row>
      <xdr:rowOff>28575</xdr:rowOff>
    </xdr:from>
    <xdr:to>
      <xdr:col>6</xdr:col>
      <xdr:colOff>0</xdr:colOff>
      <xdr:row>53</xdr:row>
      <xdr:rowOff>123825</xdr:rowOff>
    </xdr:to>
    <xdr:sp>
      <xdr:nvSpPr>
        <xdr:cNvPr id="2" name="Rectangle 5"/>
        <xdr:cNvSpPr>
          <a:spLocks/>
        </xdr:cNvSpPr>
      </xdr:nvSpPr>
      <xdr:spPr>
        <a:xfrm>
          <a:off x="5162550" y="8963025"/>
          <a:ext cx="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田島行
8：22発</a:t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3" name="Line 19"/>
        <xdr:cNvSpPr>
          <a:spLocks/>
        </xdr:cNvSpPr>
      </xdr:nvSpPr>
      <xdr:spPr>
        <a:xfrm flipH="1">
          <a:off x="5162550" y="67056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876300</xdr:colOff>
      <xdr:row>28</xdr:row>
      <xdr:rowOff>9525</xdr:rowOff>
    </xdr:from>
    <xdr:to>
      <xdr:col>15</xdr:col>
      <xdr:colOff>876300</xdr:colOff>
      <xdr:row>29</xdr:row>
      <xdr:rowOff>0</xdr:rowOff>
    </xdr:to>
    <xdr:sp>
      <xdr:nvSpPr>
        <xdr:cNvPr id="4" name="Line 29"/>
        <xdr:cNvSpPr>
          <a:spLocks/>
        </xdr:cNvSpPr>
      </xdr:nvSpPr>
      <xdr:spPr>
        <a:xfrm>
          <a:off x="13563600" y="5000625"/>
          <a:ext cx="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10</xdr:row>
      <xdr:rowOff>28575</xdr:rowOff>
    </xdr:from>
    <xdr:to>
      <xdr:col>3</xdr:col>
      <xdr:colOff>180975</xdr:colOff>
      <xdr:row>16</xdr:row>
      <xdr:rowOff>114300</xdr:rowOff>
    </xdr:to>
    <xdr:sp>
      <xdr:nvSpPr>
        <xdr:cNvPr id="5" name="Rectangle 30"/>
        <xdr:cNvSpPr>
          <a:spLocks/>
        </xdr:cNvSpPr>
      </xdr:nvSpPr>
      <xdr:spPr>
        <a:xfrm>
          <a:off x="1943100" y="1933575"/>
          <a:ext cx="1066800" cy="1114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日曜祝日運休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view="pageBreakPreview" zoomScale="60" zoomScaleNormal="75" workbookViewId="0" topLeftCell="A28">
      <selection activeCell="A1" sqref="A1:I1"/>
    </sheetView>
  </sheetViews>
  <sheetFormatPr defaultColWidth="9.00390625" defaultRowHeight="13.5"/>
  <cols>
    <col min="1" max="1" width="21.75390625" style="1" customWidth="1"/>
    <col min="2" max="4" width="10.00390625" style="1" customWidth="1"/>
    <col min="5" max="5" width="4.75390625" style="1" customWidth="1"/>
    <col min="6" max="6" width="21.75390625" style="1" customWidth="1"/>
    <col min="7" max="9" width="10.00390625" style="1" customWidth="1"/>
    <col min="10" max="10" width="4.625" style="1" customWidth="1"/>
    <col min="11" max="16384" width="9.00390625" style="1" customWidth="1"/>
  </cols>
  <sheetData>
    <row r="1" spans="1:10" ht="27.75" customHeight="1">
      <c r="A1" s="112" t="s">
        <v>122</v>
      </c>
      <c r="B1" s="112"/>
      <c r="C1" s="112"/>
      <c r="D1" s="112"/>
      <c r="E1" s="112"/>
      <c r="F1" s="112"/>
      <c r="G1" s="112"/>
      <c r="H1" s="112"/>
      <c r="I1" s="112"/>
      <c r="J1" s="24"/>
    </row>
    <row r="2" spans="1:10" ht="25.5" customHeight="1">
      <c r="A2" s="2" t="s">
        <v>52</v>
      </c>
      <c r="B2" s="2"/>
      <c r="C2" s="2"/>
      <c r="D2" s="2"/>
      <c r="E2" s="3"/>
      <c r="F2" s="4" t="s">
        <v>53</v>
      </c>
      <c r="G2" s="3"/>
      <c r="H2" s="3"/>
      <c r="I2" s="3"/>
      <c r="J2" s="3"/>
    </row>
    <row r="3" ht="3.75" customHeight="1"/>
    <row r="4" spans="1:9" ht="19.5" customHeight="1">
      <c r="A4" s="5" t="s">
        <v>0</v>
      </c>
      <c r="B4" s="6" t="s">
        <v>55</v>
      </c>
      <c r="C4" s="6" t="s">
        <v>1</v>
      </c>
      <c r="D4" s="7" t="s">
        <v>2</v>
      </c>
      <c r="E4" s="8"/>
      <c r="F4" s="5" t="s">
        <v>0</v>
      </c>
      <c r="G4" s="9" t="s">
        <v>3</v>
      </c>
      <c r="H4" s="10" t="s">
        <v>4</v>
      </c>
      <c r="I4" s="7" t="s">
        <v>5</v>
      </c>
    </row>
    <row r="5" spans="1:9" ht="19.5" customHeight="1">
      <c r="A5" s="11" t="s">
        <v>6</v>
      </c>
      <c r="B5" s="113" t="s">
        <v>54</v>
      </c>
      <c r="C5" s="12">
        <f>'所要時分とキロ程'!G5</f>
        <v>0.4930555555555556</v>
      </c>
      <c r="D5" s="13">
        <f>'所要時分とキロ程'!H5</f>
        <v>0.6875</v>
      </c>
      <c r="E5" s="14"/>
      <c r="F5" s="11" t="s">
        <v>6</v>
      </c>
      <c r="G5" s="15">
        <f>'所要時分とキロ程'!P5</f>
        <v>0.34027777777777773</v>
      </c>
      <c r="H5" s="12">
        <f>'所要時分とキロ程'!Q5</f>
        <v>0.611111111111111</v>
      </c>
      <c r="I5" s="13">
        <f>'所要時分とキロ程'!T5</f>
        <v>0.7708333333333334</v>
      </c>
    </row>
    <row r="6" spans="1:9" ht="19.5" customHeight="1">
      <c r="A6" s="16" t="s">
        <v>7</v>
      </c>
      <c r="B6" s="114"/>
      <c r="C6" s="17">
        <f>'所要時分とキロ程'!G6</f>
        <v>0.49375</v>
      </c>
      <c r="D6" s="17">
        <f>'所要時分とキロ程'!H6</f>
        <v>0.6881944444444444</v>
      </c>
      <c r="E6" s="14"/>
      <c r="F6" s="16" t="s">
        <v>7</v>
      </c>
      <c r="G6" s="17">
        <f>'所要時分とキロ程'!P6</f>
        <v>0.3409722222222222</v>
      </c>
      <c r="H6" s="17">
        <f>'所要時分とキロ程'!Q6</f>
        <v>0.6118055555555555</v>
      </c>
      <c r="I6" s="17">
        <f>'所要時分とキロ程'!T6</f>
        <v>0.7715277777777778</v>
      </c>
    </row>
    <row r="7" spans="1:9" ht="19.5" customHeight="1">
      <c r="A7" s="11" t="s">
        <v>8</v>
      </c>
      <c r="B7" s="114"/>
      <c r="C7" s="13">
        <f>'所要時分とキロ程'!G7</f>
        <v>0.49444444444444446</v>
      </c>
      <c r="D7" s="13">
        <f>'所要時分とキロ程'!H7</f>
        <v>0.6888888888888889</v>
      </c>
      <c r="E7" s="14"/>
      <c r="F7" s="11" t="s">
        <v>8</v>
      </c>
      <c r="G7" s="18">
        <f>'所要時分とキロ程'!P7</f>
        <v>0.3416666666666666</v>
      </c>
      <c r="H7" s="18">
        <f>'所要時分とキロ程'!Q7</f>
        <v>0.6124999999999999</v>
      </c>
      <c r="I7" s="18">
        <f>'所要時分とキロ程'!T7</f>
        <v>0.7722222222222223</v>
      </c>
    </row>
    <row r="8" spans="1:9" ht="19.5" customHeight="1">
      <c r="A8" s="16" t="s">
        <v>9</v>
      </c>
      <c r="B8" s="114"/>
      <c r="C8" s="17">
        <f>'所要時分とキロ程'!G8</f>
        <v>0.4951388888888889</v>
      </c>
      <c r="D8" s="17">
        <f>'所要時分とキロ程'!H8</f>
        <v>0.6895833333333333</v>
      </c>
      <c r="E8" s="14"/>
      <c r="F8" s="16" t="s">
        <v>9</v>
      </c>
      <c r="G8" s="17">
        <f>'所要時分とキロ程'!P8</f>
        <v>0.34236111111111106</v>
      </c>
      <c r="H8" s="17">
        <f>'所要時分とキロ程'!Q8</f>
        <v>0.6131944444444444</v>
      </c>
      <c r="I8" s="17">
        <f>'所要時分とキロ程'!T8</f>
        <v>0.7729166666666667</v>
      </c>
    </row>
    <row r="9" spans="1:9" ht="19.5" customHeight="1">
      <c r="A9" s="11" t="s">
        <v>10</v>
      </c>
      <c r="B9" s="114"/>
      <c r="C9" s="13">
        <f>'所要時分とキロ程'!G9</f>
        <v>0.49583333333333335</v>
      </c>
      <c r="D9" s="13">
        <f>'所要時分とキロ程'!H9</f>
        <v>0.6902777777777778</v>
      </c>
      <c r="E9" s="14"/>
      <c r="F9" s="11" t="s">
        <v>10</v>
      </c>
      <c r="G9" s="18">
        <f>'所要時分とキロ程'!P9</f>
        <v>0.3430555555555555</v>
      </c>
      <c r="H9" s="18">
        <f>'所要時分とキロ程'!Q9</f>
        <v>0.6138888888888888</v>
      </c>
      <c r="I9" s="18">
        <f>'所要時分とキロ程'!T9</f>
        <v>0.7736111111111111</v>
      </c>
    </row>
    <row r="10" spans="1:9" ht="19.5" customHeight="1">
      <c r="A10" s="16" t="s">
        <v>11</v>
      </c>
      <c r="B10" s="114"/>
      <c r="C10" s="17">
        <f>'所要時分とキロ程'!G10</f>
        <v>0.4965277777777778</v>
      </c>
      <c r="D10" s="17">
        <f>'所要時分とキロ程'!H10</f>
        <v>0.6909722222222222</v>
      </c>
      <c r="E10" s="14"/>
      <c r="F10" s="16" t="s">
        <v>11</v>
      </c>
      <c r="G10" s="17">
        <f>'所要時分とキロ程'!P10</f>
        <v>0.34374999999999994</v>
      </c>
      <c r="H10" s="17">
        <f>'所要時分とキロ程'!Q10</f>
        <v>0.6145833333333333</v>
      </c>
      <c r="I10" s="17">
        <f>'所要時分とキロ程'!T10</f>
        <v>0.7743055555555556</v>
      </c>
    </row>
    <row r="11" spans="1:9" ht="19.5" customHeight="1">
      <c r="A11" s="11" t="s">
        <v>12</v>
      </c>
      <c r="B11" s="114"/>
      <c r="C11" s="13">
        <f>'所要時分とキロ程'!G11</f>
        <v>0.4979166666666667</v>
      </c>
      <c r="D11" s="13">
        <f>'所要時分とキロ程'!H11</f>
        <v>0.6923611111111111</v>
      </c>
      <c r="E11" s="14"/>
      <c r="F11" s="11" t="s">
        <v>12</v>
      </c>
      <c r="G11" s="18">
        <f>'所要時分とキロ程'!P11</f>
        <v>0.34513888888888883</v>
      </c>
      <c r="H11" s="18">
        <f>'所要時分とキロ程'!Q11</f>
        <v>0.6159722222222221</v>
      </c>
      <c r="I11" s="18">
        <f>'所要時分とキロ程'!T11</f>
        <v>0.7756944444444445</v>
      </c>
    </row>
    <row r="12" spans="1:9" ht="19.5" customHeight="1">
      <c r="A12" s="16" t="s">
        <v>13</v>
      </c>
      <c r="B12" s="114"/>
      <c r="C12" s="17">
        <f>'所要時分とキロ程'!G12</f>
        <v>0.4986111111111111</v>
      </c>
      <c r="D12" s="17">
        <f>'所要時分とキロ程'!H12</f>
        <v>0.6930555555555555</v>
      </c>
      <c r="E12" s="14"/>
      <c r="F12" s="16" t="s">
        <v>13</v>
      </c>
      <c r="G12" s="17">
        <f>'所要時分とキロ程'!P12</f>
        <v>0.34583333333333327</v>
      </c>
      <c r="H12" s="17">
        <f>'所要時分とキロ程'!Q12</f>
        <v>0.6166666666666666</v>
      </c>
      <c r="I12" s="17">
        <f>'所要時分とキロ程'!T12</f>
        <v>0.7763888888888889</v>
      </c>
    </row>
    <row r="13" spans="1:9" ht="19.5" customHeight="1">
      <c r="A13" s="11" t="s">
        <v>14</v>
      </c>
      <c r="B13" s="114"/>
      <c r="C13" s="13">
        <f>'所要時分とキロ程'!G13</f>
        <v>0.5</v>
      </c>
      <c r="D13" s="13">
        <f>'所要時分とキロ程'!H13</f>
        <v>0.6944444444444444</v>
      </c>
      <c r="E13" s="14"/>
      <c r="F13" s="11" t="s">
        <v>14</v>
      </c>
      <c r="G13" s="18">
        <f>'所要時分とキロ程'!P13</f>
        <v>0.34722222222222215</v>
      </c>
      <c r="H13" s="18">
        <f>'所要時分とキロ程'!Q13</f>
        <v>0.6180555555555555</v>
      </c>
      <c r="I13" s="18">
        <f>'所要時分とキロ程'!T13</f>
        <v>0.7777777777777778</v>
      </c>
    </row>
    <row r="14" spans="1:9" ht="19.5" customHeight="1">
      <c r="A14" s="16" t="s">
        <v>15</v>
      </c>
      <c r="B14" s="114"/>
      <c r="C14" s="17">
        <f>'所要時分とキロ程'!G14</f>
        <v>0.5006944444444444</v>
      </c>
      <c r="D14" s="17">
        <f>'所要時分とキロ程'!H14</f>
        <v>0.6951388888888889</v>
      </c>
      <c r="E14" s="14"/>
      <c r="F14" s="16" t="s">
        <v>15</v>
      </c>
      <c r="G14" s="17">
        <f>'所要時分とキロ程'!P14</f>
        <v>0.3479166666666666</v>
      </c>
      <c r="H14" s="17">
        <f>'所要時分とキロ程'!Q14</f>
        <v>0.6187499999999999</v>
      </c>
      <c r="I14" s="17">
        <f>'所要時分とキロ程'!T14</f>
        <v>0.7784722222222222</v>
      </c>
    </row>
    <row r="15" spans="1:9" ht="19.5" customHeight="1">
      <c r="A15" s="11" t="s">
        <v>16</v>
      </c>
      <c r="B15" s="114"/>
      <c r="C15" s="13">
        <f>'所要時分とキロ程'!G15</f>
        <v>0.5013888888888889</v>
      </c>
      <c r="D15" s="13">
        <f>'所要時分とキロ程'!H15</f>
        <v>0.6958333333333333</v>
      </c>
      <c r="E15" s="14"/>
      <c r="F15" s="11" t="s">
        <v>16</v>
      </c>
      <c r="G15" s="18">
        <f>'所要時分とキロ程'!P15</f>
        <v>0.34861111111111104</v>
      </c>
      <c r="H15" s="18">
        <f>'所要時分とキロ程'!Q15</f>
        <v>0.6194444444444444</v>
      </c>
      <c r="I15" s="18">
        <f>'所要時分とキロ程'!T15</f>
        <v>0.7791666666666667</v>
      </c>
    </row>
    <row r="16" spans="1:9" ht="19.5" customHeight="1">
      <c r="A16" s="16" t="s">
        <v>17</v>
      </c>
      <c r="B16" s="114"/>
      <c r="C16" s="17">
        <f>'所要時分とキロ程'!G16</f>
        <v>0.5034722222222222</v>
      </c>
      <c r="D16" s="17">
        <f>'所要時分とキロ程'!H16</f>
        <v>0.6979166666666666</v>
      </c>
      <c r="E16" s="14"/>
      <c r="F16" s="16" t="s">
        <v>17</v>
      </c>
      <c r="G16" s="17">
        <f>'所要時分とキロ程'!P16</f>
        <v>0.35069444444444436</v>
      </c>
      <c r="H16" s="17">
        <f>'所要時分とキロ程'!Q16</f>
        <v>0.6215277777777777</v>
      </c>
      <c r="I16" s="17">
        <f>'所要時分とキロ程'!T16</f>
        <v>0.78125</v>
      </c>
    </row>
    <row r="17" spans="1:9" ht="19.5" customHeight="1">
      <c r="A17" s="19" t="s">
        <v>18</v>
      </c>
      <c r="B17" s="114"/>
      <c r="C17" s="20">
        <f>'所要時分とキロ程'!G17</f>
        <v>0.5055555555555555</v>
      </c>
      <c r="D17" s="20">
        <f>'所要時分とキロ程'!H17</f>
        <v>0.7</v>
      </c>
      <c r="E17" s="14"/>
      <c r="F17" s="19" t="s">
        <v>18</v>
      </c>
      <c r="G17" s="20">
        <f>'所要時分とキロ程'!P17</f>
        <v>0.3527777777777777</v>
      </c>
      <c r="H17" s="20">
        <f>'所要時分とキロ程'!Q17</f>
        <v>0.623611111111111</v>
      </c>
      <c r="I17" s="20">
        <f>'所要時分とキロ程'!T17</f>
        <v>0.7833333333333333</v>
      </c>
    </row>
    <row r="18" spans="1:9" ht="19.5" customHeight="1">
      <c r="A18" s="16" t="s">
        <v>19</v>
      </c>
      <c r="B18" s="114"/>
      <c r="C18" s="17">
        <f>'所要時分とキロ程'!G18</f>
        <v>0.50625</v>
      </c>
      <c r="D18" s="17">
        <f>'所要時分とキロ程'!H18</f>
        <v>0.7006944444444444</v>
      </c>
      <c r="E18" s="14"/>
      <c r="F18" s="16" t="s">
        <v>19</v>
      </c>
      <c r="G18" s="17">
        <f>'所要時分とキロ程'!P18</f>
        <v>0.35347222222222213</v>
      </c>
      <c r="H18" s="17">
        <f>'所要時分とキロ程'!Q18</f>
        <v>0.6243055555555554</v>
      </c>
      <c r="I18" s="17">
        <f>'所要時分とキロ程'!T18</f>
        <v>0.7840277777777778</v>
      </c>
    </row>
    <row r="19" spans="1:9" ht="19.5" customHeight="1">
      <c r="A19" s="19" t="s">
        <v>20</v>
      </c>
      <c r="B19" s="114"/>
      <c r="C19" s="20">
        <f>'所要時分とキロ程'!G19</f>
        <v>0.5069444444444444</v>
      </c>
      <c r="D19" s="20">
        <f>'所要時分とキロ程'!H19</f>
        <v>0.7013888888888888</v>
      </c>
      <c r="E19" s="14"/>
      <c r="F19" s="19" t="s">
        <v>21</v>
      </c>
      <c r="G19" s="20">
        <f>'所要時分とキロ程'!P19</f>
        <v>0.3541666666666666</v>
      </c>
      <c r="H19" s="20">
        <f>'所要時分とキロ程'!Q19</f>
        <v>0.6249999999999999</v>
      </c>
      <c r="I19" s="20">
        <f>'所要時分とキロ程'!T19</f>
        <v>0.7847222222222222</v>
      </c>
    </row>
    <row r="20" spans="1:9" ht="19.5" customHeight="1">
      <c r="A20" s="16" t="s">
        <v>22</v>
      </c>
      <c r="B20" s="114"/>
      <c r="C20" s="17">
        <f>'所要時分とキロ程'!G20</f>
        <v>0.5069444444444444</v>
      </c>
      <c r="D20" s="17">
        <f>'所要時分とキロ程'!H20</f>
        <v>0.7013888888888888</v>
      </c>
      <c r="E20" s="14"/>
      <c r="F20" s="16" t="s">
        <v>23</v>
      </c>
      <c r="G20" s="17">
        <f>'所要時分とキロ程'!P21</f>
        <v>0.35555555555555546</v>
      </c>
      <c r="H20" s="17">
        <f>'所要時分とキロ程'!Q21</f>
        <v>0.6263888888888888</v>
      </c>
      <c r="I20" s="17">
        <f>'所要時分とキロ程'!T21</f>
        <v>0.7861111111111111</v>
      </c>
    </row>
    <row r="21" spans="1:9" ht="19.5" customHeight="1">
      <c r="A21" s="11" t="s">
        <v>24</v>
      </c>
      <c r="B21" s="114"/>
      <c r="C21" s="13">
        <f>'所要時分とキロ程'!G21</f>
        <v>0.5076388888888889</v>
      </c>
      <c r="D21" s="13">
        <f>'所要時分とキロ程'!H21</f>
        <v>0.7020833333333333</v>
      </c>
      <c r="E21" s="14"/>
      <c r="F21" s="19" t="s">
        <v>25</v>
      </c>
      <c r="G21" s="20">
        <f>'所要時分とキロ程'!P22</f>
        <v>0.3562499999999999</v>
      </c>
      <c r="H21" s="20">
        <f>'所要時分とキロ程'!Q22</f>
        <v>0.6270833333333332</v>
      </c>
      <c r="I21" s="20">
        <f>'所要時分とキロ程'!T22</f>
        <v>0.7868055555555555</v>
      </c>
    </row>
    <row r="22" spans="1:9" ht="19.5" customHeight="1">
      <c r="A22" s="16" t="s">
        <v>26</v>
      </c>
      <c r="B22" s="114"/>
      <c r="C22" s="17">
        <f>'所要時分とキロ程'!G22</f>
        <v>0.5083333333333333</v>
      </c>
      <c r="D22" s="17">
        <f>'所要時分とキロ程'!H22</f>
        <v>0.7027777777777777</v>
      </c>
      <c r="E22" s="14"/>
      <c r="F22" s="16" t="s">
        <v>27</v>
      </c>
      <c r="G22" s="17">
        <f>'所要時分とキロ程'!P23</f>
        <v>0.35694444444444434</v>
      </c>
      <c r="H22" s="17">
        <f>'所要時分とキロ程'!Q23</f>
        <v>0.6277777777777777</v>
      </c>
      <c r="I22" s="17">
        <f>'所要時分とキロ程'!T23</f>
        <v>0.7875</v>
      </c>
    </row>
    <row r="23" spans="1:9" ht="19.5" customHeight="1">
      <c r="A23" s="11" t="s">
        <v>28</v>
      </c>
      <c r="B23" s="114"/>
      <c r="C23" s="13">
        <f>'所要時分とキロ程'!G23</f>
        <v>0.5090277777777777</v>
      </c>
      <c r="D23" s="13">
        <f>'所要時分とキロ程'!H23</f>
        <v>0.7034722222222222</v>
      </c>
      <c r="E23" s="14"/>
      <c r="F23" s="19" t="s">
        <v>29</v>
      </c>
      <c r="G23" s="20">
        <f>'所要時分とキロ程'!P24</f>
        <v>0.3583333333333332</v>
      </c>
      <c r="H23" s="20">
        <f>'所要時分とキロ程'!Q24</f>
        <v>0.6291666666666665</v>
      </c>
      <c r="I23" s="20">
        <f>'所要時分とキロ程'!T24</f>
        <v>0.7888888888888889</v>
      </c>
    </row>
    <row r="24" spans="1:9" ht="19.5" customHeight="1">
      <c r="A24" s="16" t="s">
        <v>30</v>
      </c>
      <c r="B24" s="114"/>
      <c r="C24" s="17">
        <f>'所要時分とキロ程'!G24</f>
        <v>0.5097222222222222</v>
      </c>
      <c r="D24" s="17">
        <f>'所要時分とキロ程'!H24</f>
        <v>0.7041666666666666</v>
      </c>
      <c r="E24" s="14"/>
      <c r="F24" s="16" t="s">
        <v>31</v>
      </c>
      <c r="G24" s="17">
        <f>'所要時分とキロ程'!P25</f>
        <v>0.36041666666666655</v>
      </c>
      <c r="H24" s="17">
        <f>'所要時分とキロ程'!Q25</f>
        <v>0.6312499999999999</v>
      </c>
      <c r="I24" s="17">
        <f>'所要時分とキロ程'!T25</f>
        <v>0.7909722222222222</v>
      </c>
    </row>
    <row r="25" spans="1:9" ht="19.5" customHeight="1">
      <c r="A25" s="11" t="s">
        <v>32</v>
      </c>
      <c r="B25" s="114"/>
      <c r="C25" s="13">
        <f>'所要時分とキロ程'!G25</f>
        <v>0.5104166666666666</v>
      </c>
      <c r="D25" s="13">
        <f>'所要時分とキロ程'!H25</f>
        <v>0.704861111111111</v>
      </c>
      <c r="E25" s="14"/>
      <c r="F25" s="19" t="s">
        <v>33</v>
      </c>
      <c r="G25" s="20">
        <f>'所要時分とキロ程'!P26</f>
        <v>0.361111111111111</v>
      </c>
      <c r="H25" s="20">
        <f>'所要時分とキロ程'!Q26</f>
        <v>0.6319444444444443</v>
      </c>
      <c r="I25" s="20">
        <f>'所要時分とキロ程'!T26</f>
        <v>0.7916666666666666</v>
      </c>
    </row>
    <row r="26" spans="1:9" ht="19.5" customHeight="1">
      <c r="A26" s="16" t="s">
        <v>34</v>
      </c>
      <c r="B26" s="114"/>
      <c r="C26" s="17">
        <f>'所要時分とキロ程'!G26</f>
        <v>0.5118055555555555</v>
      </c>
      <c r="D26" s="17">
        <f>'所要時分とキロ程'!H26</f>
        <v>0.7062499999999999</v>
      </c>
      <c r="E26" s="14"/>
      <c r="F26" s="16" t="s">
        <v>35</v>
      </c>
      <c r="G26" s="17">
        <f>'所要時分とキロ程'!P27</f>
        <v>0.361111111111111</v>
      </c>
      <c r="H26" s="17">
        <f>'所要時分とキロ程'!Q27</f>
        <v>0.6319444444444443</v>
      </c>
      <c r="I26" s="17">
        <f>'所要時分とキロ程'!T27</f>
        <v>0.7916666666666666</v>
      </c>
    </row>
    <row r="27" spans="1:9" ht="19.5" customHeight="1">
      <c r="A27" s="11" t="s">
        <v>36</v>
      </c>
      <c r="B27" s="115"/>
      <c r="C27" s="13">
        <f>'所要時分とキロ程'!G27</f>
        <v>0.5125</v>
      </c>
      <c r="D27" s="13">
        <f>'所要時分とキロ程'!H27</f>
        <v>0.7069444444444444</v>
      </c>
      <c r="E27" s="14"/>
      <c r="F27" s="11" t="s">
        <v>37</v>
      </c>
      <c r="G27" s="20">
        <f>'所要時分とキロ程'!P28</f>
        <v>0.36180555555555544</v>
      </c>
      <c r="H27" s="20">
        <f>'所要時分とキロ程'!Q28</f>
        <v>0.6326388888888888</v>
      </c>
      <c r="I27" s="20">
        <f>'所要時分とキロ程'!T28</f>
        <v>0.7923611111111111</v>
      </c>
    </row>
    <row r="28" spans="1:9" ht="19.5" customHeight="1">
      <c r="A28" s="16" t="s">
        <v>38</v>
      </c>
      <c r="B28" s="17">
        <f>'所要時分とキロ程'!D28</f>
        <v>0.2847222222222222</v>
      </c>
      <c r="C28" s="17">
        <f>'所要時分とキロ程'!G28</f>
        <v>0.5131944444444444</v>
      </c>
      <c r="D28" s="17">
        <f>'所要時分とキロ程'!H28</f>
        <v>0.7076388888888888</v>
      </c>
      <c r="E28" s="14"/>
      <c r="F28" s="16" t="s">
        <v>39</v>
      </c>
      <c r="G28" s="17">
        <f>'所要時分とキロ程'!P29</f>
        <v>0.3624999999999999</v>
      </c>
      <c r="H28" s="17">
        <f>'所要時分とキロ程'!Q29</f>
        <v>0.6333333333333332</v>
      </c>
      <c r="I28" s="17">
        <f>'所要時分とキロ程'!T29</f>
        <v>0.7930555555555555</v>
      </c>
    </row>
    <row r="29" spans="1:9" ht="19.5" customHeight="1">
      <c r="A29" s="11" t="s">
        <v>40</v>
      </c>
      <c r="B29" s="13">
        <f>'所要時分とキロ程'!D29</f>
        <v>0.2861111111111111</v>
      </c>
      <c r="C29" s="13">
        <f>'所要時分とキロ程'!G29</f>
        <v>0.5145833333333333</v>
      </c>
      <c r="D29" s="13">
        <f>'所要時分とキロ程'!H29</f>
        <v>0.7090277777777777</v>
      </c>
      <c r="E29" s="14"/>
      <c r="F29" s="11" t="s">
        <v>41</v>
      </c>
      <c r="G29" s="20">
        <f>'所要時分とキロ程'!P30</f>
        <v>0.3631944444444443</v>
      </c>
      <c r="H29" s="20">
        <f>'所要時分とキロ程'!Q30</f>
        <v>0.6340277777777776</v>
      </c>
      <c r="I29" s="20">
        <f>'所要時分とキロ程'!T30</f>
        <v>0.79375</v>
      </c>
    </row>
    <row r="30" spans="1:9" ht="19.5" customHeight="1">
      <c r="A30" s="21" t="s">
        <v>42</v>
      </c>
      <c r="B30" s="17">
        <f>'所要時分とキロ程'!D30</f>
        <v>0.28680555555555554</v>
      </c>
      <c r="C30" s="17">
        <f>'所要時分とキロ程'!G30</f>
        <v>0.5152777777777777</v>
      </c>
      <c r="D30" s="17">
        <f>'所要時分とキロ程'!H30</f>
        <v>0.7097222222222221</v>
      </c>
      <c r="E30" s="14"/>
      <c r="F30" s="16" t="s">
        <v>43</v>
      </c>
      <c r="G30" s="17">
        <f>'所要時分とキロ程'!P31</f>
        <v>0.36388888888888876</v>
      </c>
      <c r="H30" s="17">
        <f>'所要時分とキロ程'!Q31</f>
        <v>0.6347222222222221</v>
      </c>
      <c r="I30" s="17">
        <f>'所要時分とキロ程'!T31</f>
        <v>0.7944444444444444</v>
      </c>
    </row>
    <row r="31" spans="1:9" ht="19.5" customHeight="1">
      <c r="A31" s="11" t="s">
        <v>44</v>
      </c>
      <c r="B31" s="13">
        <f>'所要時分とキロ程'!D31</f>
        <v>0.2875</v>
      </c>
      <c r="C31" s="13">
        <f>'所要時分とキロ程'!G31</f>
        <v>0.5159722222222222</v>
      </c>
      <c r="D31" s="13">
        <f>'所要時分とキロ程'!H31</f>
        <v>0.7104166666666666</v>
      </c>
      <c r="E31" s="14"/>
      <c r="F31" s="11" t="s">
        <v>45</v>
      </c>
      <c r="G31" s="20">
        <f>'所要時分とキロ程'!P32</f>
        <v>0.3645833333333332</v>
      </c>
      <c r="H31" s="20">
        <f>'所要時分とキロ程'!Q32</f>
        <v>0.6354166666666665</v>
      </c>
      <c r="I31" s="20">
        <f>'所要時分とキロ程'!T32</f>
        <v>0.7951388888888888</v>
      </c>
    </row>
    <row r="32" spans="1:9" ht="19.5" customHeight="1">
      <c r="A32" s="16" t="s">
        <v>46</v>
      </c>
      <c r="B32" s="17">
        <f>'所要時分とキロ程'!D32</f>
        <v>0.2881944444444444</v>
      </c>
      <c r="C32" s="17">
        <f>'所要時分とキロ程'!G32</f>
        <v>0.5166666666666666</v>
      </c>
      <c r="D32" s="17">
        <f>'所要時分とキロ程'!H32</f>
        <v>0.711111111111111</v>
      </c>
      <c r="E32" s="14"/>
      <c r="F32" s="16" t="s">
        <v>47</v>
      </c>
      <c r="G32" s="17">
        <f>'所要時分とキロ程'!P33</f>
        <v>0.36527777777777765</v>
      </c>
      <c r="H32" s="17">
        <f>'所要時分とキロ程'!Q33</f>
        <v>0.636111111111111</v>
      </c>
      <c r="I32" s="17">
        <f>'所要時分とキロ程'!T33</f>
        <v>0.7958333333333333</v>
      </c>
    </row>
    <row r="33" spans="1:9" ht="19.5" customHeight="1">
      <c r="A33" s="11" t="s">
        <v>48</v>
      </c>
      <c r="B33" s="13">
        <f>'所要時分とキロ程'!D33</f>
        <v>0.28888888888888886</v>
      </c>
      <c r="C33" s="13">
        <f>'所要時分とキロ程'!G33</f>
        <v>0.517361111111111</v>
      </c>
      <c r="D33" s="13">
        <f>'所要時分とキロ程'!H33</f>
        <v>0.7118055555555555</v>
      </c>
      <c r="E33" s="14"/>
      <c r="F33" s="11" t="s">
        <v>48</v>
      </c>
      <c r="G33" s="20">
        <f>'所要時分とキロ程'!P34</f>
        <v>0.3659722222222221</v>
      </c>
      <c r="H33" s="20">
        <f>'所要時分とキロ程'!Q34</f>
        <v>0.6368055555555554</v>
      </c>
      <c r="I33" s="20">
        <f>'所要時分とキロ程'!T34</f>
        <v>0.7965277777777777</v>
      </c>
    </row>
    <row r="34" spans="1:9" ht="19.5" customHeight="1">
      <c r="A34" s="16" t="s">
        <v>47</v>
      </c>
      <c r="B34" s="17">
        <f>'所要時分とキロ程'!D34</f>
        <v>0.2895833333333333</v>
      </c>
      <c r="C34" s="17">
        <f>'所要時分とキロ程'!G34</f>
        <v>0.5180555555555555</v>
      </c>
      <c r="D34" s="17">
        <f>'所要時分とキロ程'!H34</f>
        <v>0.7124999999999999</v>
      </c>
      <c r="E34" s="14"/>
      <c r="F34" s="16" t="s">
        <v>46</v>
      </c>
      <c r="G34" s="17">
        <f>'所要時分とキロ程'!P35</f>
        <v>0.36666666666666653</v>
      </c>
      <c r="H34" s="17">
        <f>'所要時分とキロ程'!Q35</f>
        <v>0.6374999999999998</v>
      </c>
      <c r="I34" s="17">
        <f>'所要時分とキロ程'!T35</f>
        <v>0.7972222222222222</v>
      </c>
    </row>
    <row r="35" spans="1:9" ht="19.5" customHeight="1">
      <c r="A35" s="11" t="s">
        <v>45</v>
      </c>
      <c r="B35" s="13">
        <f>'所要時分とキロ程'!D35</f>
        <v>0.29027777777777775</v>
      </c>
      <c r="C35" s="13">
        <f>'所要時分とキロ程'!G35</f>
        <v>0.5187499999999999</v>
      </c>
      <c r="D35" s="13">
        <f>'所要時分とキロ程'!H35</f>
        <v>0.7131944444444444</v>
      </c>
      <c r="E35" s="14"/>
      <c r="F35" s="11" t="s">
        <v>44</v>
      </c>
      <c r="G35" s="20">
        <f>'所要時分とキロ程'!P36</f>
        <v>0.36736111111111097</v>
      </c>
      <c r="H35" s="20">
        <f>'所要時分とキロ程'!Q36</f>
        <v>0.6381944444444443</v>
      </c>
      <c r="I35" s="20">
        <f>'所要時分とキロ程'!T36</f>
        <v>0.7979166666666666</v>
      </c>
    </row>
    <row r="36" spans="1:9" ht="19.5" customHeight="1">
      <c r="A36" s="16" t="s">
        <v>43</v>
      </c>
      <c r="B36" s="17">
        <f>'所要時分とキロ程'!D36</f>
        <v>0.2909722222222222</v>
      </c>
      <c r="C36" s="17">
        <f>'所要時分とキロ程'!G36</f>
        <v>0.5194444444444444</v>
      </c>
      <c r="D36" s="17">
        <f>'所要時分とキロ程'!H36</f>
        <v>0.7138888888888888</v>
      </c>
      <c r="E36" s="14"/>
      <c r="F36" s="21" t="s">
        <v>42</v>
      </c>
      <c r="G36" s="17">
        <f>'所要時分とキロ程'!P37</f>
        <v>0.3680555555555554</v>
      </c>
      <c r="H36" s="17">
        <f>'所要時分とキロ程'!Q37</f>
        <v>0.6388888888888887</v>
      </c>
      <c r="I36" s="17">
        <f>'所要時分とキロ程'!T37</f>
        <v>0.798611111111111</v>
      </c>
    </row>
    <row r="37" spans="1:9" ht="19.5" customHeight="1">
      <c r="A37" s="11" t="s">
        <v>41</v>
      </c>
      <c r="B37" s="13">
        <f>'所要時分とキロ程'!D37</f>
        <v>0.29166666666666663</v>
      </c>
      <c r="C37" s="13">
        <f>'所要時分とキロ程'!G37</f>
        <v>0.5201388888888888</v>
      </c>
      <c r="D37" s="13">
        <f>'所要時分とキロ程'!H37</f>
        <v>0.7145833333333332</v>
      </c>
      <c r="E37" s="14"/>
      <c r="F37" s="11" t="s">
        <v>40</v>
      </c>
      <c r="G37" s="20">
        <f>'所要時分とキロ程'!P38</f>
        <v>0.36874999999999986</v>
      </c>
      <c r="H37" s="20">
        <f>'所要時分とキロ程'!Q38</f>
        <v>0.6395833333333332</v>
      </c>
      <c r="I37" s="20">
        <f>'所要時分とキロ程'!T38</f>
        <v>0.7993055555555555</v>
      </c>
    </row>
    <row r="38" spans="1:9" ht="19.5" customHeight="1">
      <c r="A38" s="16" t="s">
        <v>39</v>
      </c>
      <c r="B38" s="17">
        <f>'所要時分とキロ程'!D38</f>
        <v>0.29236111111111107</v>
      </c>
      <c r="C38" s="17">
        <f>'所要時分とキロ程'!G38</f>
        <v>0.5208333333333333</v>
      </c>
      <c r="D38" s="17">
        <f>'所要時分とキロ程'!H38</f>
        <v>0.7152777777777777</v>
      </c>
      <c r="E38" s="14"/>
      <c r="F38" s="16" t="s">
        <v>38</v>
      </c>
      <c r="G38" s="17">
        <f>'所要時分とキロ程'!P39</f>
        <v>0.37013888888888874</v>
      </c>
      <c r="H38" s="17">
        <f>'所要時分とキロ程'!Q39</f>
        <v>0.640972222222222</v>
      </c>
      <c r="I38" s="17">
        <f>'所要時分とキロ程'!T39</f>
        <v>0.8020833333333333</v>
      </c>
    </row>
    <row r="39" spans="1:10" ht="19.5" customHeight="1">
      <c r="A39" s="11" t="s">
        <v>37</v>
      </c>
      <c r="B39" s="13">
        <f>'所要時分とキロ程'!D39</f>
        <v>0.2930555555555555</v>
      </c>
      <c r="C39" s="13">
        <f>'所要時分とキロ程'!G39</f>
        <v>0.5215277777777777</v>
      </c>
      <c r="D39" s="13">
        <f>'所要時分とキロ程'!H39</f>
        <v>0.7159722222222221</v>
      </c>
      <c r="E39" s="14"/>
      <c r="F39" s="11" t="s">
        <v>36</v>
      </c>
      <c r="G39" s="20">
        <f>'所要時分とキロ程'!P40</f>
        <v>0.3708333333333332</v>
      </c>
      <c r="H39" s="20">
        <f>'所要時分とキロ程'!Q40</f>
        <v>0.6416666666666665</v>
      </c>
      <c r="I39" s="116" t="s">
        <v>56</v>
      </c>
      <c r="J39" s="22"/>
    </row>
    <row r="40" spans="1:9" ht="19.5" customHeight="1">
      <c r="A40" s="16" t="s">
        <v>35</v>
      </c>
      <c r="B40" s="17">
        <f>'所要時分とキロ程'!D40</f>
        <v>0.2930555555555555</v>
      </c>
      <c r="C40" s="17">
        <f>'所要時分とキロ程'!G40</f>
        <v>0.5215277777777777</v>
      </c>
      <c r="D40" s="17">
        <f>'所要時分とキロ程'!H40</f>
        <v>0.7159722222222221</v>
      </c>
      <c r="E40" s="14"/>
      <c r="F40" s="16" t="s">
        <v>34</v>
      </c>
      <c r="G40" s="17">
        <f>'所要時分とキロ程'!P41</f>
        <v>0.3715277777777776</v>
      </c>
      <c r="H40" s="17">
        <f>'所要時分とキロ程'!Q41</f>
        <v>0.6423611111111109</v>
      </c>
      <c r="I40" s="114"/>
    </row>
    <row r="41" spans="1:9" ht="19.5" customHeight="1">
      <c r="A41" s="19" t="s">
        <v>49</v>
      </c>
      <c r="B41" s="13">
        <f>'所要時分とキロ程'!D41</f>
        <v>0.29374999999999996</v>
      </c>
      <c r="C41" s="13">
        <f>'所要時分とキロ程'!G41</f>
        <v>0.5222222222222221</v>
      </c>
      <c r="D41" s="13">
        <f>'所要時分とキロ程'!H41</f>
        <v>0.7166666666666666</v>
      </c>
      <c r="E41" s="14"/>
      <c r="F41" s="11" t="s">
        <v>32</v>
      </c>
      <c r="G41" s="20">
        <f>'所要時分とキロ程'!P42</f>
        <v>0.3729166666666665</v>
      </c>
      <c r="H41" s="20">
        <f>'所要時分とキロ程'!Q42</f>
        <v>0.6437499999999998</v>
      </c>
      <c r="I41" s="114"/>
    </row>
    <row r="42" spans="1:9" ht="19.5" customHeight="1">
      <c r="A42" s="16" t="s">
        <v>31</v>
      </c>
      <c r="B42" s="17">
        <f>'所要時分とキロ程'!D42</f>
        <v>0.2944444444444444</v>
      </c>
      <c r="C42" s="17">
        <f>'所要時分とキロ程'!G42</f>
        <v>0.5229166666666666</v>
      </c>
      <c r="D42" s="17">
        <f>'所要時分とキロ程'!H42</f>
        <v>0.717361111111111</v>
      </c>
      <c r="E42" s="14"/>
      <c r="F42" s="16" t="s">
        <v>30</v>
      </c>
      <c r="G42" s="17">
        <f>'所要時分とキロ程'!P43</f>
        <v>0.37361111111111095</v>
      </c>
      <c r="H42" s="17">
        <f>'所要時分とキロ程'!Q43</f>
        <v>0.6444444444444443</v>
      </c>
      <c r="I42" s="114"/>
    </row>
    <row r="43" spans="1:9" ht="19.5" customHeight="1">
      <c r="A43" s="19" t="s">
        <v>29</v>
      </c>
      <c r="B43" s="13">
        <f>'所要時分とキロ程'!D43</f>
        <v>0.2965277777777777</v>
      </c>
      <c r="C43" s="13">
        <f>'所要時分とキロ程'!G43</f>
        <v>0.5249999999999999</v>
      </c>
      <c r="D43" s="13">
        <f>'所要時分とキロ程'!H43</f>
        <v>0.7194444444444443</v>
      </c>
      <c r="E43" s="14"/>
      <c r="F43" s="11" t="s">
        <v>28</v>
      </c>
      <c r="G43" s="20">
        <f>'所要時分とキロ程'!P44</f>
        <v>0.3743055555555554</v>
      </c>
      <c r="H43" s="20">
        <f>'所要時分とキロ程'!Q44</f>
        <v>0.6451388888888887</v>
      </c>
      <c r="I43" s="114"/>
    </row>
    <row r="44" spans="1:9" ht="19.5" customHeight="1">
      <c r="A44" s="16" t="s">
        <v>27</v>
      </c>
      <c r="B44" s="17">
        <f>'所要時分とキロ程'!D44</f>
        <v>0.2979166666666666</v>
      </c>
      <c r="C44" s="17">
        <f>'所要時分とキロ程'!G44</f>
        <v>0.5263888888888888</v>
      </c>
      <c r="D44" s="17">
        <f>'所要時分とキロ程'!H44</f>
        <v>0.7208333333333332</v>
      </c>
      <c r="E44" s="14"/>
      <c r="F44" s="16" t="s">
        <v>26</v>
      </c>
      <c r="G44" s="17">
        <f>'所要時分とキロ程'!P45</f>
        <v>0.37499999999999983</v>
      </c>
      <c r="H44" s="17">
        <f>'所要時分とキロ程'!Q45</f>
        <v>0.6458333333333331</v>
      </c>
      <c r="I44" s="114"/>
    </row>
    <row r="45" spans="1:9" ht="19.5" customHeight="1">
      <c r="A45" s="19" t="s">
        <v>25</v>
      </c>
      <c r="B45" s="13">
        <f>'所要時分とキロ程'!D45</f>
        <v>0.29861111111111105</v>
      </c>
      <c r="C45" s="13">
        <f>'所要時分とキロ程'!G45</f>
        <v>0.5270833333333332</v>
      </c>
      <c r="D45" s="13">
        <f>'所要時分とキロ程'!H45</f>
        <v>0.7215277777777777</v>
      </c>
      <c r="E45" s="14"/>
      <c r="F45" s="11" t="s">
        <v>24</v>
      </c>
      <c r="G45" s="20">
        <f>'所要時分とキロ程'!P46</f>
        <v>0.3756944444444443</v>
      </c>
      <c r="H45" s="20">
        <f>'所要時分とキロ程'!Q46</f>
        <v>0.6465277777777776</v>
      </c>
      <c r="I45" s="114"/>
    </row>
    <row r="46" spans="1:9" ht="19.5" customHeight="1">
      <c r="A46" s="16" t="s">
        <v>23</v>
      </c>
      <c r="B46" s="17">
        <f>'所要時分とキロ程'!D46</f>
        <v>0.2993055555555555</v>
      </c>
      <c r="C46" s="17">
        <f>'所要時分とキロ程'!G46</f>
        <v>0.5277777777777777</v>
      </c>
      <c r="D46" s="17">
        <f>'所要時分とキロ程'!H46</f>
        <v>0.7222222222222221</v>
      </c>
      <c r="E46" s="14"/>
      <c r="F46" s="16" t="s">
        <v>22</v>
      </c>
      <c r="G46" s="17">
        <f>'所要時分とキロ程'!P47</f>
        <v>0.3756944444444443</v>
      </c>
      <c r="H46" s="17">
        <f>'所要時分とキロ程'!Q47</f>
        <v>0.6465277777777776</v>
      </c>
      <c r="I46" s="114"/>
    </row>
    <row r="47" spans="1:9" ht="19.5" customHeight="1">
      <c r="A47" s="19" t="s">
        <v>21</v>
      </c>
      <c r="B47" s="13">
        <f>'所要時分とキロ程'!D48</f>
        <v>0.3006944444444444</v>
      </c>
      <c r="C47" s="13">
        <f>'所要時分とキロ程'!G48</f>
        <v>0.5291666666666666</v>
      </c>
      <c r="D47" s="13">
        <f>'所要時分とキロ程'!H48</f>
        <v>0.723611111111111</v>
      </c>
      <c r="E47" s="14"/>
      <c r="F47" s="19" t="s">
        <v>20</v>
      </c>
      <c r="G47" s="18">
        <f>'所要時分とキロ程'!P48</f>
        <v>0.3763888888888887</v>
      </c>
      <c r="H47" s="18">
        <f>'所要時分とキロ程'!Q48</f>
        <v>0.647222222222222</v>
      </c>
      <c r="I47" s="114"/>
    </row>
    <row r="48" spans="1:9" ht="19.5" customHeight="1">
      <c r="A48" s="16" t="s">
        <v>19</v>
      </c>
      <c r="B48" s="17">
        <f>'所要時分とキロ程'!D49</f>
        <v>0.3013888888888888</v>
      </c>
      <c r="C48" s="17">
        <f>'所要時分とキロ程'!G49</f>
        <v>0.529861111111111</v>
      </c>
      <c r="D48" s="17">
        <f>'所要時分とキロ程'!H49</f>
        <v>0.7243055555555554</v>
      </c>
      <c r="E48" s="14"/>
      <c r="F48" s="16" t="s">
        <v>19</v>
      </c>
      <c r="G48" s="17">
        <f>'所要時分とキロ程'!P49</f>
        <v>0.37708333333333316</v>
      </c>
      <c r="H48" s="17">
        <f>'所要時分とキロ程'!Q49</f>
        <v>0.6479166666666665</v>
      </c>
      <c r="I48" s="114"/>
    </row>
    <row r="49" spans="1:9" ht="19.5" customHeight="1">
      <c r="A49" s="19" t="s">
        <v>50</v>
      </c>
      <c r="B49" s="13">
        <f>'所要時分とキロ程'!D50</f>
        <v>0.30208333333333326</v>
      </c>
      <c r="C49" s="13">
        <f>'所要時分とキロ程'!G50</f>
        <v>0.5305555555555554</v>
      </c>
      <c r="D49" s="13">
        <f>'所要時分とキロ程'!H50</f>
        <v>0.7249999999999999</v>
      </c>
      <c r="E49" s="14"/>
      <c r="F49" s="19" t="s">
        <v>50</v>
      </c>
      <c r="G49" s="18">
        <f>'所要時分とキロ程'!P50</f>
        <v>0.3777777777777776</v>
      </c>
      <c r="H49" s="18">
        <f>'所要時分とキロ程'!Q50</f>
        <v>0.6486111111111109</v>
      </c>
      <c r="I49" s="114"/>
    </row>
    <row r="50" spans="1:9" ht="19.5" customHeight="1">
      <c r="A50" s="16" t="s">
        <v>17</v>
      </c>
      <c r="B50" s="23" t="str">
        <f>'所要時分とキロ程'!D51</f>
        <v>↓</v>
      </c>
      <c r="C50" s="17">
        <f>'所要時分とキロ程'!G51</f>
        <v>0.5326388888888888</v>
      </c>
      <c r="D50" s="17">
        <f>'所要時分とキロ程'!H51</f>
        <v>0.7270833333333332</v>
      </c>
      <c r="E50" s="14"/>
      <c r="F50" s="16" t="s">
        <v>17</v>
      </c>
      <c r="G50" s="17">
        <f>'所要時分とキロ程'!P51</f>
        <v>0.3798611111111109</v>
      </c>
      <c r="H50" s="17">
        <f>'所要時分とキロ程'!Q51</f>
        <v>0.6506944444444442</v>
      </c>
      <c r="I50" s="114"/>
    </row>
    <row r="51" spans="1:9" ht="19.5" customHeight="1">
      <c r="A51" s="11" t="s">
        <v>16</v>
      </c>
      <c r="B51" s="20">
        <f>'所要時分とキロ程'!D52</f>
        <v>0.3041666666666666</v>
      </c>
      <c r="C51" s="20">
        <f>'所要時分とキロ程'!G52</f>
        <v>0.5347222222222221</v>
      </c>
      <c r="D51" s="20">
        <f>'所要時分とキロ程'!H52</f>
        <v>0.7291666666666665</v>
      </c>
      <c r="E51" s="14"/>
      <c r="F51" s="11" t="s">
        <v>16</v>
      </c>
      <c r="G51" s="20">
        <f>'所要時分とキロ程'!P52</f>
        <v>0.38194444444444425</v>
      </c>
      <c r="H51" s="20">
        <f>'所要時分とキロ程'!Q52</f>
        <v>0.6527777777777776</v>
      </c>
      <c r="I51" s="114"/>
    </row>
    <row r="52" spans="1:9" ht="19.5" customHeight="1">
      <c r="A52" s="16" t="s">
        <v>15</v>
      </c>
      <c r="B52" s="17">
        <f>'所要時分とキロ程'!D53</f>
        <v>0.304861111111111</v>
      </c>
      <c r="C52" s="17">
        <f>'所要時分とキロ程'!G53</f>
        <v>0.5354166666666665</v>
      </c>
      <c r="D52" s="17">
        <f>'所要時分とキロ程'!H53</f>
        <v>0.729861111111111</v>
      </c>
      <c r="E52" s="14"/>
      <c r="F52" s="16" t="s">
        <v>15</v>
      </c>
      <c r="G52" s="17">
        <f>'所要時分とキロ程'!P53</f>
        <v>0.3826388888888887</v>
      </c>
      <c r="H52" s="17">
        <f>'所要時分とキロ程'!Q53</f>
        <v>0.653472222222222</v>
      </c>
      <c r="I52" s="114"/>
    </row>
    <row r="53" spans="1:9" ht="19.5" customHeight="1">
      <c r="A53" s="11" t="s">
        <v>14</v>
      </c>
      <c r="B53" s="20">
        <f>'所要時分とキロ程'!D54</f>
        <v>0.3062499999999999</v>
      </c>
      <c r="C53" s="20">
        <f>'所要時分とキロ程'!G54</f>
        <v>0.5368055555555554</v>
      </c>
      <c r="D53" s="20">
        <f>'所要時分とキロ程'!H54</f>
        <v>0.7312499999999998</v>
      </c>
      <c r="E53" s="14"/>
      <c r="F53" s="11" t="s">
        <v>14</v>
      </c>
      <c r="G53" s="20">
        <f>'所要時分とキロ程'!P54</f>
        <v>0.3840277777777776</v>
      </c>
      <c r="H53" s="20">
        <f>'所要時分とキロ程'!Q54</f>
        <v>0.6548611111111109</v>
      </c>
      <c r="I53" s="114"/>
    </row>
    <row r="54" spans="1:9" ht="19.5" customHeight="1">
      <c r="A54" s="16" t="s">
        <v>13</v>
      </c>
      <c r="B54" s="17">
        <f>'所要時分とキロ程'!D55</f>
        <v>0.30694444444444435</v>
      </c>
      <c r="C54" s="17">
        <f>'所要時分とキロ程'!G55</f>
        <v>0.5374999999999999</v>
      </c>
      <c r="D54" s="17">
        <f>'所要時分とキロ程'!H55</f>
        <v>0.7319444444444443</v>
      </c>
      <c r="E54" s="14"/>
      <c r="F54" s="16" t="s">
        <v>13</v>
      </c>
      <c r="G54" s="17">
        <f>'所要時分とキロ程'!P55</f>
        <v>0.384722222222222</v>
      </c>
      <c r="H54" s="17">
        <f>'所要時分とキロ程'!Q55</f>
        <v>0.6555555555555553</v>
      </c>
      <c r="I54" s="114"/>
    </row>
    <row r="55" spans="1:9" ht="19.5" customHeight="1">
      <c r="A55" s="11" t="s">
        <v>12</v>
      </c>
      <c r="B55" s="20">
        <f>'所要時分とキロ程'!D56</f>
        <v>0.30833333333333324</v>
      </c>
      <c r="C55" s="20">
        <f>'所要時分とキロ程'!G56</f>
        <v>0.5388888888888888</v>
      </c>
      <c r="D55" s="20">
        <f>'所要時分とキロ程'!H56</f>
        <v>0.7333333333333332</v>
      </c>
      <c r="E55" s="14"/>
      <c r="F55" s="11" t="s">
        <v>12</v>
      </c>
      <c r="G55" s="20">
        <f>'所要時分とキロ程'!P56</f>
        <v>0.3861111111111109</v>
      </c>
      <c r="H55" s="20">
        <f>'所要時分とキロ程'!Q56</f>
        <v>0.6569444444444442</v>
      </c>
      <c r="I55" s="114"/>
    </row>
    <row r="56" spans="1:9" ht="19.5" customHeight="1">
      <c r="A56" s="16" t="s">
        <v>11</v>
      </c>
      <c r="B56" s="17">
        <f>'所要時分とキロ程'!D57</f>
        <v>0.3097222222222221</v>
      </c>
      <c r="C56" s="17">
        <f>'所要時分とキロ程'!G57</f>
        <v>0.5402777777777776</v>
      </c>
      <c r="D56" s="17">
        <f>'所要時分とキロ程'!H57</f>
        <v>0.734722222222222</v>
      </c>
      <c r="E56" s="14"/>
      <c r="F56" s="16" t="s">
        <v>11</v>
      </c>
      <c r="G56" s="17">
        <f>'所要時分とキロ程'!P57</f>
        <v>0.3874999999999998</v>
      </c>
      <c r="H56" s="17">
        <f>'所要時分とキロ程'!Q57</f>
        <v>0.6583333333333331</v>
      </c>
      <c r="I56" s="114"/>
    </row>
    <row r="57" spans="1:9" ht="19.5" customHeight="1">
      <c r="A57" s="11" t="s">
        <v>10</v>
      </c>
      <c r="B57" s="20">
        <f>'所要時分とキロ程'!D58</f>
        <v>0.31041666666666656</v>
      </c>
      <c r="C57" s="20">
        <f>'所要時分とキロ程'!G58</f>
        <v>0.5409722222222221</v>
      </c>
      <c r="D57" s="20">
        <f>'所要時分とキロ程'!H58</f>
        <v>0.7354166666666665</v>
      </c>
      <c r="E57" s="14"/>
      <c r="F57" s="11" t="s">
        <v>10</v>
      </c>
      <c r="G57" s="20">
        <f>'所要時分とキロ程'!P58</f>
        <v>0.38819444444444423</v>
      </c>
      <c r="H57" s="20">
        <f>'所要時分とキロ程'!Q58</f>
        <v>0.6590277777777775</v>
      </c>
      <c r="I57" s="114"/>
    </row>
    <row r="58" spans="1:9" ht="19.5" customHeight="1">
      <c r="A58" s="16" t="s">
        <v>9</v>
      </c>
      <c r="B58" s="17">
        <f>'所要時分とキロ程'!D59</f>
        <v>0.311111111111111</v>
      </c>
      <c r="C58" s="17">
        <f>'所要時分とキロ程'!G59</f>
        <v>0.5416666666666665</v>
      </c>
      <c r="D58" s="17">
        <f>'所要時分とキロ程'!H59</f>
        <v>0.7361111111111109</v>
      </c>
      <c r="E58" s="14"/>
      <c r="F58" s="16" t="s">
        <v>9</v>
      </c>
      <c r="G58" s="17">
        <f>'所要時分とキロ程'!P59</f>
        <v>0.3888888888888887</v>
      </c>
      <c r="H58" s="17">
        <f>'所要時分とキロ程'!Q59</f>
        <v>0.659722222222222</v>
      </c>
      <c r="I58" s="114"/>
    </row>
    <row r="59" spans="1:9" ht="19.5" customHeight="1">
      <c r="A59" s="11" t="s">
        <v>8</v>
      </c>
      <c r="B59" s="20">
        <f>'所要時分とキロ程'!D60</f>
        <v>0.31180555555555545</v>
      </c>
      <c r="C59" s="20">
        <f>'所要時分とキロ程'!G60</f>
        <v>0.542361111111111</v>
      </c>
      <c r="D59" s="20">
        <f>'所要時分とキロ程'!H60</f>
        <v>0.7368055555555554</v>
      </c>
      <c r="E59" s="14"/>
      <c r="F59" s="11" t="s">
        <v>8</v>
      </c>
      <c r="G59" s="20">
        <f>'所要時分とキロ程'!P60</f>
        <v>0.3895833333333331</v>
      </c>
      <c r="H59" s="20">
        <f>'所要時分とキロ程'!Q60</f>
        <v>0.6604166666666664</v>
      </c>
      <c r="I59" s="114"/>
    </row>
    <row r="60" spans="1:9" ht="19.5" customHeight="1">
      <c r="A60" s="16" t="s">
        <v>7</v>
      </c>
      <c r="B60" s="17">
        <f>'所要時分とキロ程'!D61</f>
        <v>0.3124999999999999</v>
      </c>
      <c r="C60" s="17">
        <f>'所要時分とキロ程'!G61</f>
        <v>0.5430555555555554</v>
      </c>
      <c r="D60" s="17">
        <f>'所要時分とキロ程'!H61</f>
        <v>0.7374999999999998</v>
      </c>
      <c r="E60" s="14"/>
      <c r="F60" s="16" t="s">
        <v>7</v>
      </c>
      <c r="G60" s="17">
        <f>'所要時分とキロ程'!P61</f>
        <v>0.39027777777777756</v>
      </c>
      <c r="H60" s="17">
        <f>'所要時分とキロ程'!Q61</f>
        <v>0.6611111111111109</v>
      </c>
      <c r="I60" s="114"/>
    </row>
    <row r="61" spans="1:9" ht="19.5" customHeight="1">
      <c r="A61" s="11" t="s">
        <v>6</v>
      </c>
      <c r="B61" s="20">
        <f>'所要時分とキロ程'!D62</f>
        <v>0.3194444444444443</v>
      </c>
      <c r="C61" s="20">
        <f>'所要時分とキロ程'!G62</f>
        <v>0.5486111111111109</v>
      </c>
      <c r="D61" s="20">
        <f>'所要時分とキロ程'!H62</f>
        <v>0.7430555555555554</v>
      </c>
      <c r="E61" s="14"/>
      <c r="F61" s="11" t="s">
        <v>6</v>
      </c>
      <c r="G61" s="20">
        <f>'所要時分とキロ程'!P62</f>
        <v>0.3958333333333331</v>
      </c>
      <c r="H61" s="20">
        <f>'所要時分とキロ程'!Q62</f>
        <v>0.6666666666666664</v>
      </c>
      <c r="I61" s="115"/>
    </row>
    <row r="62" spans="1:9" ht="27" customHeight="1">
      <c r="A62" s="2" t="s">
        <v>51</v>
      </c>
      <c r="B62" s="2"/>
      <c r="C62" s="2"/>
      <c r="D62" s="2"/>
      <c r="E62" s="2"/>
      <c r="F62" s="2"/>
      <c r="G62" s="2"/>
      <c r="H62" s="2"/>
      <c r="I62" s="2"/>
    </row>
    <row r="63" spans="1:9" ht="19.5" customHeight="1">
      <c r="A63" s="110" t="s">
        <v>121</v>
      </c>
      <c r="B63" s="110"/>
      <c r="C63" s="110"/>
      <c r="D63" s="110"/>
      <c r="E63" s="110"/>
      <c r="F63" s="110"/>
      <c r="G63" s="110"/>
      <c r="H63" s="110"/>
      <c r="I63" s="110"/>
    </row>
    <row r="64" spans="1:9" ht="21" customHeight="1">
      <c r="A64" s="111" t="s">
        <v>57</v>
      </c>
      <c r="B64" s="111"/>
      <c r="C64" s="111"/>
      <c r="D64" s="111"/>
      <c r="E64" s="111"/>
      <c r="F64" s="111"/>
      <c r="G64" s="111"/>
      <c r="H64" s="111"/>
      <c r="I64" s="111"/>
    </row>
  </sheetData>
  <mergeCells count="5">
    <mergeCell ref="A63:I63"/>
    <mergeCell ref="A64:I64"/>
    <mergeCell ref="A1:I1"/>
    <mergeCell ref="B5:B27"/>
    <mergeCell ref="I39:I6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X63"/>
  <sheetViews>
    <sheetView view="pageBreakPreview" zoomScale="85" zoomScaleNormal="75" zoomScaleSheetLayoutView="85" workbookViewId="0" topLeftCell="D7">
      <selection activeCell="M25" sqref="M25:M62"/>
    </sheetView>
  </sheetViews>
  <sheetFormatPr defaultColWidth="9.00390625" defaultRowHeight="13.5"/>
  <cols>
    <col min="1" max="1" width="17.125" style="25" customWidth="1"/>
    <col min="2" max="2" width="10.00390625" style="26" customWidth="1"/>
    <col min="3" max="3" width="10.00390625" style="27" customWidth="1"/>
    <col min="4" max="4" width="10.625" style="27" customWidth="1"/>
    <col min="5" max="5" width="10.00390625" style="26" customWidth="1"/>
    <col min="6" max="6" width="10.00390625" style="27" customWidth="1"/>
    <col min="7" max="8" width="13.75390625" style="25" customWidth="1"/>
    <col min="9" max="9" width="4.50390625" style="25" customWidth="1"/>
    <col min="10" max="10" width="17.125" style="25" customWidth="1"/>
    <col min="11" max="12" width="9.875" style="26" customWidth="1"/>
    <col min="13" max="13" width="9.875" style="25" customWidth="1"/>
    <col min="14" max="15" width="10.00390625" style="26" customWidth="1"/>
    <col min="16" max="17" width="13.25390625" style="25" customWidth="1"/>
    <col min="18" max="19" width="10.00390625" style="26" customWidth="1"/>
    <col min="20" max="20" width="13.75390625" style="25" customWidth="1"/>
    <col min="21" max="26" width="6.625" style="25" customWidth="1"/>
    <col min="27" max="16384" width="9.00390625" style="25" customWidth="1"/>
  </cols>
  <sheetData>
    <row r="1" spans="1:20" ht="21">
      <c r="A1" s="36" t="s">
        <v>134</v>
      </c>
      <c r="B1" s="37"/>
      <c r="C1" s="38"/>
      <c r="D1" s="38"/>
      <c r="J1" s="34"/>
      <c r="K1" s="35"/>
      <c r="L1" s="35"/>
      <c r="M1" s="34"/>
      <c r="N1" s="35"/>
      <c r="O1" s="35"/>
      <c r="P1" s="34"/>
      <c r="Q1" s="34"/>
      <c r="R1" s="35"/>
      <c r="S1" s="35"/>
      <c r="T1" s="34"/>
    </row>
    <row r="2" spans="1:23" ht="19.5" customHeight="1">
      <c r="A2" s="39" t="s">
        <v>58</v>
      </c>
      <c r="B2" s="25"/>
      <c r="J2" s="57" t="s">
        <v>59</v>
      </c>
      <c r="K2" s="35"/>
      <c r="L2" s="35"/>
      <c r="M2" s="34"/>
      <c r="N2" s="25"/>
      <c r="O2" s="35"/>
      <c r="P2" s="34"/>
      <c r="Q2" s="34"/>
      <c r="R2" s="35"/>
      <c r="S2" s="35"/>
      <c r="T2" s="34"/>
      <c r="W2" s="28"/>
    </row>
    <row r="3" spans="1:20" s="28" customFormat="1" ht="14.25" customHeight="1">
      <c r="A3" s="134"/>
      <c r="B3" s="134" t="s">
        <v>113</v>
      </c>
      <c r="C3" s="134"/>
      <c r="D3" s="134"/>
      <c r="E3" s="134" t="s">
        <v>62</v>
      </c>
      <c r="F3" s="131" t="s">
        <v>63</v>
      </c>
      <c r="G3" s="139" t="s">
        <v>116</v>
      </c>
      <c r="H3" s="139" t="s">
        <v>117</v>
      </c>
      <c r="J3" s="132"/>
      <c r="K3" s="135" t="s">
        <v>132</v>
      </c>
      <c r="L3" s="136"/>
      <c r="M3" s="137"/>
      <c r="N3" s="132" t="s">
        <v>62</v>
      </c>
      <c r="O3" s="133" t="s">
        <v>63</v>
      </c>
      <c r="P3" s="140" t="s">
        <v>119</v>
      </c>
      <c r="Q3" s="140" t="s">
        <v>118</v>
      </c>
      <c r="R3" s="132" t="s">
        <v>120</v>
      </c>
      <c r="S3" s="132"/>
      <c r="T3" s="132"/>
    </row>
    <row r="4" spans="1:20" s="28" customFormat="1" ht="14.25" customHeight="1">
      <c r="A4" s="134"/>
      <c r="B4" s="40" t="s">
        <v>62</v>
      </c>
      <c r="C4" s="41" t="s">
        <v>63</v>
      </c>
      <c r="D4" s="41" t="s">
        <v>114</v>
      </c>
      <c r="E4" s="134"/>
      <c r="F4" s="131"/>
      <c r="G4" s="139"/>
      <c r="H4" s="139"/>
      <c r="J4" s="132"/>
      <c r="K4" s="101" t="s">
        <v>62</v>
      </c>
      <c r="L4" s="101" t="s">
        <v>63</v>
      </c>
      <c r="M4" s="98" t="s">
        <v>114</v>
      </c>
      <c r="N4" s="132"/>
      <c r="O4" s="133"/>
      <c r="P4" s="140"/>
      <c r="Q4" s="140"/>
      <c r="R4" s="58" t="s">
        <v>62</v>
      </c>
      <c r="S4" s="53" t="s">
        <v>63</v>
      </c>
      <c r="T4" s="40" t="s">
        <v>114</v>
      </c>
    </row>
    <row r="5" spans="1:24" ht="13.5">
      <c r="A5" s="42" t="s">
        <v>60</v>
      </c>
      <c r="B5" s="117"/>
      <c r="C5" s="118"/>
      <c r="D5" s="119"/>
      <c r="E5" s="43"/>
      <c r="F5" s="43"/>
      <c r="G5" s="66">
        <v>0.4930555555555556</v>
      </c>
      <c r="H5" s="66">
        <v>0.6875</v>
      </c>
      <c r="J5" s="59" t="s">
        <v>60</v>
      </c>
      <c r="K5" s="117"/>
      <c r="L5" s="118"/>
      <c r="M5" s="119"/>
      <c r="N5" s="40"/>
      <c r="O5" s="40"/>
      <c r="P5" s="60">
        <v>0.34027777777777773</v>
      </c>
      <c r="Q5" s="67">
        <v>0.611111111111111</v>
      </c>
      <c r="R5" s="61"/>
      <c r="S5" s="61"/>
      <c r="T5" s="60">
        <v>0.7708333333333334</v>
      </c>
      <c r="V5" s="138"/>
      <c r="W5" s="138"/>
      <c r="X5" s="138"/>
    </row>
    <row r="6" spans="1:23" ht="13.5">
      <c r="A6" s="42" t="s">
        <v>64</v>
      </c>
      <c r="B6" s="120"/>
      <c r="C6" s="121"/>
      <c r="D6" s="122"/>
      <c r="E6" s="46">
        <v>0.0006944444444444445</v>
      </c>
      <c r="F6" s="41">
        <v>0.3</v>
      </c>
      <c r="G6" s="47">
        <f>$E6+G5</f>
        <v>0.49375</v>
      </c>
      <c r="H6" s="47">
        <f>$E6+H5</f>
        <v>0.6881944444444444</v>
      </c>
      <c r="J6" s="59" t="s">
        <v>64</v>
      </c>
      <c r="K6" s="120"/>
      <c r="L6" s="121"/>
      <c r="M6" s="122"/>
      <c r="N6" s="52">
        <v>0.0006944444444444445</v>
      </c>
      <c r="O6" s="53">
        <v>0.3</v>
      </c>
      <c r="P6" s="60">
        <f aca="true" t="shared" si="0" ref="P6:P37">$N6+P5</f>
        <v>0.3409722222222222</v>
      </c>
      <c r="Q6" s="60">
        <f aca="true" t="shared" si="1" ref="Q6:Q37">$N6+Q5</f>
        <v>0.6118055555555555</v>
      </c>
      <c r="R6" s="52">
        <v>0.0006944444444444445</v>
      </c>
      <c r="S6" s="53">
        <v>0.3</v>
      </c>
      <c r="T6" s="60">
        <f>$R6+T5</f>
        <v>0.7715277777777778</v>
      </c>
      <c r="W6" s="29"/>
    </row>
    <row r="7" spans="1:23" ht="13.5">
      <c r="A7" s="42" t="s">
        <v>65</v>
      </c>
      <c r="B7" s="120"/>
      <c r="C7" s="121"/>
      <c r="D7" s="122"/>
      <c r="E7" s="46">
        <v>0.0006944444444444445</v>
      </c>
      <c r="F7" s="41">
        <v>0.2</v>
      </c>
      <c r="G7" s="47">
        <f aca="true" t="shared" si="2" ref="G7:G19">$E7+G6</f>
        <v>0.49444444444444446</v>
      </c>
      <c r="H7" s="47">
        <f aca="true" t="shared" si="3" ref="H7:H38">$E7+H6</f>
        <v>0.6888888888888889</v>
      </c>
      <c r="J7" s="59" t="s">
        <v>65</v>
      </c>
      <c r="K7" s="120"/>
      <c r="L7" s="121"/>
      <c r="M7" s="122"/>
      <c r="N7" s="52">
        <v>0.0006944444444444445</v>
      </c>
      <c r="O7" s="53">
        <v>0.2</v>
      </c>
      <c r="P7" s="60">
        <f t="shared" si="0"/>
        <v>0.3416666666666666</v>
      </c>
      <c r="Q7" s="60">
        <f t="shared" si="1"/>
        <v>0.6124999999999999</v>
      </c>
      <c r="R7" s="52">
        <v>0.0006944444444444445</v>
      </c>
      <c r="S7" s="53">
        <v>0.2</v>
      </c>
      <c r="T7" s="60">
        <f aca="true" t="shared" si="4" ref="T7:T39">$R7+T6</f>
        <v>0.7722222222222223</v>
      </c>
      <c r="W7" s="29"/>
    </row>
    <row r="8" spans="1:23" ht="13.5">
      <c r="A8" s="42" t="s">
        <v>66</v>
      </c>
      <c r="B8" s="120"/>
      <c r="C8" s="121"/>
      <c r="D8" s="122"/>
      <c r="E8" s="46">
        <v>0.0006944444444444445</v>
      </c>
      <c r="F8" s="41">
        <v>0.2</v>
      </c>
      <c r="G8" s="47">
        <f t="shared" si="2"/>
        <v>0.4951388888888889</v>
      </c>
      <c r="H8" s="47">
        <f t="shared" si="3"/>
        <v>0.6895833333333333</v>
      </c>
      <c r="J8" s="59" t="s">
        <v>66</v>
      </c>
      <c r="K8" s="120"/>
      <c r="L8" s="121"/>
      <c r="M8" s="122"/>
      <c r="N8" s="52">
        <v>0.0006944444444444445</v>
      </c>
      <c r="O8" s="53">
        <v>0.2</v>
      </c>
      <c r="P8" s="60">
        <f t="shared" si="0"/>
        <v>0.34236111111111106</v>
      </c>
      <c r="Q8" s="60">
        <f t="shared" si="1"/>
        <v>0.6131944444444444</v>
      </c>
      <c r="R8" s="52">
        <v>0.0006944444444444445</v>
      </c>
      <c r="S8" s="53">
        <v>0.2</v>
      </c>
      <c r="T8" s="60">
        <f t="shared" si="4"/>
        <v>0.7729166666666667</v>
      </c>
      <c r="W8" s="29"/>
    </row>
    <row r="9" spans="1:23" ht="13.5">
      <c r="A9" s="42" t="s">
        <v>67</v>
      </c>
      <c r="B9" s="120"/>
      <c r="C9" s="121"/>
      <c r="D9" s="122"/>
      <c r="E9" s="46">
        <v>0.0006944444444444445</v>
      </c>
      <c r="F9" s="41">
        <v>0.4</v>
      </c>
      <c r="G9" s="47">
        <f t="shared" si="2"/>
        <v>0.49583333333333335</v>
      </c>
      <c r="H9" s="47">
        <f t="shared" si="3"/>
        <v>0.6902777777777778</v>
      </c>
      <c r="J9" s="59" t="s">
        <v>67</v>
      </c>
      <c r="K9" s="120"/>
      <c r="L9" s="121"/>
      <c r="M9" s="122"/>
      <c r="N9" s="52">
        <v>0.0006944444444444445</v>
      </c>
      <c r="O9" s="53">
        <v>0.4</v>
      </c>
      <c r="P9" s="60">
        <f t="shared" si="0"/>
        <v>0.3430555555555555</v>
      </c>
      <c r="Q9" s="60">
        <f t="shared" si="1"/>
        <v>0.6138888888888888</v>
      </c>
      <c r="R9" s="52">
        <v>0.0006944444444444445</v>
      </c>
      <c r="S9" s="53">
        <v>0.4</v>
      </c>
      <c r="T9" s="60">
        <f t="shared" si="4"/>
        <v>0.7736111111111111</v>
      </c>
      <c r="W9" s="29"/>
    </row>
    <row r="10" spans="1:23" ht="13.5">
      <c r="A10" s="42" t="s">
        <v>136</v>
      </c>
      <c r="B10" s="120"/>
      <c r="C10" s="121"/>
      <c r="D10" s="122"/>
      <c r="E10" s="46">
        <v>0.0006944444444444445</v>
      </c>
      <c r="F10" s="41">
        <v>0.4</v>
      </c>
      <c r="G10" s="47">
        <f t="shared" si="2"/>
        <v>0.4965277777777778</v>
      </c>
      <c r="H10" s="47">
        <f t="shared" si="3"/>
        <v>0.6909722222222222</v>
      </c>
      <c r="J10" s="59" t="s">
        <v>136</v>
      </c>
      <c r="K10" s="120"/>
      <c r="L10" s="121"/>
      <c r="M10" s="122"/>
      <c r="N10" s="52">
        <v>0.0006944444444444445</v>
      </c>
      <c r="O10" s="53">
        <v>0.4</v>
      </c>
      <c r="P10" s="60">
        <f t="shared" si="0"/>
        <v>0.34374999999999994</v>
      </c>
      <c r="Q10" s="60">
        <f t="shared" si="1"/>
        <v>0.6145833333333333</v>
      </c>
      <c r="R10" s="52">
        <v>0.0006944444444444445</v>
      </c>
      <c r="S10" s="53">
        <v>0.4</v>
      </c>
      <c r="T10" s="60">
        <f t="shared" si="4"/>
        <v>0.7743055555555556</v>
      </c>
      <c r="W10" s="29"/>
    </row>
    <row r="11" spans="1:23" ht="13.5">
      <c r="A11" s="42" t="s">
        <v>68</v>
      </c>
      <c r="B11" s="120"/>
      <c r="C11" s="121"/>
      <c r="D11" s="122"/>
      <c r="E11" s="46">
        <v>0.001388888888888889</v>
      </c>
      <c r="F11" s="41">
        <v>0.5</v>
      </c>
      <c r="G11" s="47">
        <f t="shared" si="2"/>
        <v>0.4979166666666667</v>
      </c>
      <c r="H11" s="47">
        <f t="shared" si="3"/>
        <v>0.6923611111111111</v>
      </c>
      <c r="J11" s="59" t="s">
        <v>68</v>
      </c>
      <c r="K11" s="120"/>
      <c r="L11" s="121"/>
      <c r="M11" s="122"/>
      <c r="N11" s="52">
        <v>0.001388888888888889</v>
      </c>
      <c r="O11" s="53">
        <v>0.5</v>
      </c>
      <c r="P11" s="60">
        <f t="shared" si="0"/>
        <v>0.34513888888888883</v>
      </c>
      <c r="Q11" s="60">
        <f t="shared" si="1"/>
        <v>0.6159722222222221</v>
      </c>
      <c r="R11" s="52">
        <v>0.001388888888888889</v>
      </c>
      <c r="S11" s="53">
        <v>0.5</v>
      </c>
      <c r="T11" s="60">
        <f t="shared" si="4"/>
        <v>0.7756944444444445</v>
      </c>
      <c r="W11" s="29"/>
    </row>
    <row r="12" spans="1:23" ht="13.5">
      <c r="A12" s="42" t="s">
        <v>69</v>
      </c>
      <c r="B12" s="120"/>
      <c r="C12" s="121"/>
      <c r="D12" s="122"/>
      <c r="E12" s="46">
        <v>0.0006944444444444445</v>
      </c>
      <c r="F12" s="41">
        <v>0.4</v>
      </c>
      <c r="G12" s="47">
        <f t="shared" si="2"/>
        <v>0.4986111111111111</v>
      </c>
      <c r="H12" s="47">
        <f t="shared" si="3"/>
        <v>0.6930555555555555</v>
      </c>
      <c r="J12" s="59" t="s">
        <v>69</v>
      </c>
      <c r="K12" s="120"/>
      <c r="L12" s="121"/>
      <c r="M12" s="122"/>
      <c r="N12" s="52">
        <v>0.0006944444444444445</v>
      </c>
      <c r="O12" s="53">
        <v>0.4</v>
      </c>
      <c r="P12" s="60">
        <f t="shared" si="0"/>
        <v>0.34583333333333327</v>
      </c>
      <c r="Q12" s="60">
        <f t="shared" si="1"/>
        <v>0.6166666666666666</v>
      </c>
      <c r="R12" s="52">
        <v>0.0006944444444444445</v>
      </c>
      <c r="S12" s="53">
        <v>0.4</v>
      </c>
      <c r="T12" s="60">
        <f t="shared" si="4"/>
        <v>0.7763888888888889</v>
      </c>
      <c r="W12" s="29"/>
    </row>
    <row r="13" spans="1:23" ht="13.5">
      <c r="A13" s="42" t="s">
        <v>61</v>
      </c>
      <c r="B13" s="120"/>
      <c r="C13" s="121"/>
      <c r="D13" s="122"/>
      <c r="E13" s="46">
        <v>0.001388888888888889</v>
      </c>
      <c r="F13" s="41">
        <v>0.4</v>
      </c>
      <c r="G13" s="47">
        <f t="shared" si="2"/>
        <v>0.5</v>
      </c>
      <c r="H13" s="47">
        <f t="shared" si="3"/>
        <v>0.6944444444444444</v>
      </c>
      <c r="J13" s="59" t="s">
        <v>61</v>
      </c>
      <c r="K13" s="120"/>
      <c r="L13" s="121"/>
      <c r="M13" s="122"/>
      <c r="N13" s="52">
        <v>0.001388888888888889</v>
      </c>
      <c r="O13" s="53">
        <v>0.4</v>
      </c>
      <c r="P13" s="60">
        <f t="shared" si="0"/>
        <v>0.34722222222222215</v>
      </c>
      <c r="Q13" s="60">
        <f t="shared" si="1"/>
        <v>0.6180555555555555</v>
      </c>
      <c r="R13" s="52">
        <v>0.001388888888888889</v>
      </c>
      <c r="S13" s="53">
        <v>0.4</v>
      </c>
      <c r="T13" s="60">
        <f t="shared" si="4"/>
        <v>0.7777777777777778</v>
      </c>
      <c r="W13" s="29"/>
    </row>
    <row r="14" spans="1:23" ht="13.5">
      <c r="A14" s="42" t="s">
        <v>70</v>
      </c>
      <c r="B14" s="120"/>
      <c r="C14" s="121"/>
      <c r="D14" s="122"/>
      <c r="E14" s="46">
        <v>0.0006944444444444445</v>
      </c>
      <c r="F14" s="41">
        <v>0.4</v>
      </c>
      <c r="G14" s="47">
        <f t="shared" si="2"/>
        <v>0.5006944444444444</v>
      </c>
      <c r="H14" s="47">
        <f t="shared" si="3"/>
        <v>0.6951388888888889</v>
      </c>
      <c r="J14" s="59" t="s">
        <v>70</v>
      </c>
      <c r="K14" s="120"/>
      <c r="L14" s="121"/>
      <c r="M14" s="122"/>
      <c r="N14" s="52">
        <v>0.0006944444444444445</v>
      </c>
      <c r="O14" s="53">
        <v>0.4</v>
      </c>
      <c r="P14" s="60">
        <f t="shared" si="0"/>
        <v>0.3479166666666666</v>
      </c>
      <c r="Q14" s="60">
        <f t="shared" si="1"/>
        <v>0.6187499999999999</v>
      </c>
      <c r="R14" s="52">
        <v>0.0006944444444444445</v>
      </c>
      <c r="S14" s="53">
        <v>0.4</v>
      </c>
      <c r="T14" s="60">
        <f t="shared" si="4"/>
        <v>0.7784722222222222</v>
      </c>
      <c r="W14" s="29"/>
    </row>
    <row r="15" spans="1:23" ht="13.5">
      <c r="A15" s="48" t="s">
        <v>71</v>
      </c>
      <c r="B15" s="120"/>
      <c r="C15" s="121"/>
      <c r="D15" s="122"/>
      <c r="E15" s="49">
        <v>0.0006944444444444445</v>
      </c>
      <c r="F15" s="50">
        <v>0.3</v>
      </c>
      <c r="G15" s="47">
        <f t="shared" si="2"/>
        <v>0.5013888888888889</v>
      </c>
      <c r="H15" s="47">
        <f t="shared" si="3"/>
        <v>0.6958333333333333</v>
      </c>
      <c r="J15" s="59" t="s">
        <v>71</v>
      </c>
      <c r="K15" s="120"/>
      <c r="L15" s="121"/>
      <c r="M15" s="122"/>
      <c r="N15" s="52">
        <v>0.0006944444444444445</v>
      </c>
      <c r="O15" s="53">
        <v>0.3</v>
      </c>
      <c r="P15" s="60">
        <f t="shared" si="0"/>
        <v>0.34861111111111104</v>
      </c>
      <c r="Q15" s="60">
        <f t="shared" si="1"/>
        <v>0.6194444444444444</v>
      </c>
      <c r="R15" s="52">
        <v>0.0006944444444444445</v>
      </c>
      <c r="S15" s="53">
        <v>0.3</v>
      </c>
      <c r="T15" s="60">
        <f t="shared" si="4"/>
        <v>0.7791666666666667</v>
      </c>
      <c r="W15" s="29"/>
    </row>
    <row r="16" spans="1:23" ht="13.5">
      <c r="A16" s="48" t="s">
        <v>72</v>
      </c>
      <c r="B16" s="120"/>
      <c r="C16" s="121"/>
      <c r="D16" s="122"/>
      <c r="E16" s="49">
        <v>0.0020833333333333333</v>
      </c>
      <c r="F16" s="50">
        <v>0.4</v>
      </c>
      <c r="G16" s="47">
        <f t="shared" si="2"/>
        <v>0.5034722222222222</v>
      </c>
      <c r="H16" s="47">
        <f t="shared" si="3"/>
        <v>0.6979166666666666</v>
      </c>
      <c r="J16" s="62" t="s">
        <v>72</v>
      </c>
      <c r="K16" s="120"/>
      <c r="L16" s="121"/>
      <c r="M16" s="122"/>
      <c r="N16" s="63">
        <v>0.0020833333333333333</v>
      </c>
      <c r="O16" s="64">
        <v>0.4</v>
      </c>
      <c r="P16" s="60">
        <f t="shared" si="0"/>
        <v>0.35069444444444436</v>
      </c>
      <c r="Q16" s="60">
        <f t="shared" si="1"/>
        <v>0.6215277777777777</v>
      </c>
      <c r="R16" s="63">
        <v>0.0020833333333333333</v>
      </c>
      <c r="S16" s="64">
        <v>0.4</v>
      </c>
      <c r="T16" s="60">
        <f t="shared" si="4"/>
        <v>0.78125</v>
      </c>
      <c r="W16" s="29"/>
    </row>
    <row r="17" spans="1:23" ht="13.5">
      <c r="A17" s="48" t="s">
        <v>73</v>
      </c>
      <c r="B17" s="120"/>
      <c r="C17" s="121"/>
      <c r="D17" s="122"/>
      <c r="E17" s="49">
        <v>0.0020833333333333333</v>
      </c>
      <c r="F17" s="50">
        <v>0.9</v>
      </c>
      <c r="G17" s="47">
        <f t="shared" si="2"/>
        <v>0.5055555555555555</v>
      </c>
      <c r="H17" s="47">
        <f t="shared" si="3"/>
        <v>0.7</v>
      </c>
      <c r="J17" s="59" t="s">
        <v>73</v>
      </c>
      <c r="K17" s="120"/>
      <c r="L17" s="121"/>
      <c r="M17" s="122"/>
      <c r="N17" s="63">
        <v>0.0020833333333333333</v>
      </c>
      <c r="O17" s="64">
        <v>0.9</v>
      </c>
      <c r="P17" s="60">
        <f t="shared" si="0"/>
        <v>0.3527777777777777</v>
      </c>
      <c r="Q17" s="60">
        <f t="shared" si="1"/>
        <v>0.623611111111111</v>
      </c>
      <c r="R17" s="63">
        <v>0.0020833333333333333</v>
      </c>
      <c r="S17" s="64">
        <v>0.9</v>
      </c>
      <c r="T17" s="60">
        <f t="shared" si="4"/>
        <v>0.7833333333333333</v>
      </c>
      <c r="W17" s="29"/>
    </row>
    <row r="18" spans="1:23" ht="13.5">
      <c r="A18" s="48" t="s">
        <v>74</v>
      </c>
      <c r="B18" s="120"/>
      <c r="C18" s="121"/>
      <c r="D18" s="122"/>
      <c r="E18" s="49">
        <v>0.0006944444444444445</v>
      </c>
      <c r="F18" s="50">
        <v>0.4</v>
      </c>
      <c r="G18" s="47">
        <f t="shared" si="2"/>
        <v>0.50625</v>
      </c>
      <c r="H18" s="47">
        <f t="shared" si="3"/>
        <v>0.7006944444444444</v>
      </c>
      <c r="J18" s="59" t="s">
        <v>74</v>
      </c>
      <c r="K18" s="120"/>
      <c r="L18" s="121"/>
      <c r="M18" s="122"/>
      <c r="N18" s="52">
        <v>0.0006944444444444445</v>
      </c>
      <c r="O18" s="53">
        <v>0.4</v>
      </c>
      <c r="P18" s="60">
        <f t="shared" si="0"/>
        <v>0.35347222222222213</v>
      </c>
      <c r="Q18" s="60">
        <f t="shared" si="1"/>
        <v>0.6243055555555554</v>
      </c>
      <c r="R18" s="52">
        <v>0.0006944444444444445</v>
      </c>
      <c r="S18" s="53">
        <v>0.4</v>
      </c>
      <c r="T18" s="60">
        <f t="shared" si="4"/>
        <v>0.7840277777777778</v>
      </c>
      <c r="W18" s="29"/>
    </row>
    <row r="19" spans="1:23" ht="13.5">
      <c r="A19" s="42" t="s">
        <v>75</v>
      </c>
      <c r="B19" s="120"/>
      <c r="C19" s="121"/>
      <c r="D19" s="122"/>
      <c r="E19" s="46">
        <v>0.0006944444444444445</v>
      </c>
      <c r="F19" s="41">
        <v>0.5</v>
      </c>
      <c r="G19" s="47">
        <f t="shared" si="2"/>
        <v>0.5069444444444444</v>
      </c>
      <c r="H19" s="47">
        <f t="shared" si="3"/>
        <v>0.7013888888888888</v>
      </c>
      <c r="J19" s="59" t="s">
        <v>76</v>
      </c>
      <c r="K19" s="120"/>
      <c r="L19" s="121"/>
      <c r="M19" s="122"/>
      <c r="N19" s="52">
        <v>0.0006944444444444445</v>
      </c>
      <c r="O19" s="53">
        <v>0.6</v>
      </c>
      <c r="P19" s="60">
        <f t="shared" si="0"/>
        <v>0.3541666666666666</v>
      </c>
      <c r="Q19" s="60">
        <f t="shared" si="1"/>
        <v>0.6249999999999999</v>
      </c>
      <c r="R19" s="52">
        <v>0.0006944444444444445</v>
      </c>
      <c r="S19" s="53">
        <v>0.6</v>
      </c>
      <c r="T19" s="60">
        <f t="shared" si="4"/>
        <v>0.7847222222222222</v>
      </c>
      <c r="W19" s="29"/>
    </row>
    <row r="20" spans="1:23" ht="13.5">
      <c r="A20" s="48" t="s">
        <v>137</v>
      </c>
      <c r="B20" s="120"/>
      <c r="C20" s="121"/>
      <c r="D20" s="122"/>
      <c r="E20" s="46">
        <v>0</v>
      </c>
      <c r="F20" s="41">
        <v>0.3</v>
      </c>
      <c r="G20" s="47">
        <f aca="true" t="shared" si="5" ref="G20:G28">$E20+G19</f>
        <v>0.5069444444444444</v>
      </c>
      <c r="H20" s="47">
        <f t="shared" si="3"/>
        <v>0.7013888888888888</v>
      </c>
      <c r="J20" s="59" t="s">
        <v>133</v>
      </c>
      <c r="K20" s="120"/>
      <c r="L20" s="121"/>
      <c r="M20" s="122"/>
      <c r="N20" s="52">
        <v>0</v>
      </c>
      <c r="O20" s="53"/>
      <c r="P20" s="60">
        <f t="shared" si="0"/>
        <v>0.3541666666666666</v>
      </c>
      <c r="Q20" s="60">
        <f t="shared" si="1"/>
        <v>0.6249999999999999</v>
      </c>
      <c r="R20" s="52">
        <v>0</v>
      </c>
      <c r="S20" s="53"/>
      <c r="T20" s="60">
        <f t="shared" si="4"/>
        <v>0.7847222222222222</v>
      </c>
      <c r="W20" s="29"/>
    </row>
    <row r="21" spans="1:23" ht="13.5">
      <c r="A21" s="42" t="s">
        <v>78</v>
      </c>
      <c r="B21" s="120"/>
      <c r="C21" s="121"/>
      <c r="D21" s="122"/>
      <c r="E21" s="46">
        <v>0.0006944444444444445</v>
      </c>
      <c r="F21" s="41">
        <v>0.5</v>
      </c>
      <c r="G21" s="47">
        <f t="shared" si="5"/>
        <v>0.5076388888888889</v>
      </c>
      <c r="H21" s="47">
        <f t="shared" si="3"/>
        <v>0.7020833333333333</v>
      </c>
      <c r="J21" s="59" t="s">
        <v>77</v>
      </c>
      <c r="K21" s="120"/>
      <c r="L21" s="121"/>
      <c r="M21" s="122"/>
      <c r="N21" s="52">
        <v>0.001388888888888889</v>
      </c>
      <c r="O21" s="53">
        <v>0.7</v>
      </c>
      <c r="P21" s="60">
        <f t="shared" si="0"/>
        <v>0.35555555555555546</v>
      </c>
      <c r="Q21" s="60">
        <f t="shared" si="1"/>
        <v>0.6263888888888888</v>
      </c>
      <c r="R21" s="52">
        <v>0.001388888888888889</v>
      </c>
      <c r="S21" s="53">
        <v>0.7</v>
      </c>
      <c r="T21" s="60">
        <f>$R21+T20</f>
        <v>0.7861111111111111</v>
      </c>
      <c r="W21" s="29"/>
    </row>
    <row r="22" spans="1:20" ht="13.5">
      <c r="A22" s="42" t="s">
        <v>80</v>
      </c>
      <c r="B22" s="120"/>
      <c r="C22" s="121"/>
      <c r="D22" s="122"/>
      <c r="E22" s="46">
        <v>0.0006944444444444445</v>
      </c>
      <c r="F22" s="41">
        <v>0.9</v>
      </c>
      <c r="G22" s="47">
        <f t="shared" si="5"/>
        <v>0.5083333333333333</v>
      </c>
      <c r="H22" s="47">
        <f t="shared" si="3"/>
        <v>0.7027777777777777</v>
      </c>
      <c r="J22" s="59" t="s">
        <v>79</v>
      </c>
      <c r="K22" s="120"/>
      <c r="L22" s="121"/>
      <c r="M22" s="122"/>
      <c r="N22" s="52">
        <v>0.0006944444444444445</v>
      </c>
      <c r="O22" s="53">
        <v>0.6</v>
      </c>
      <c r="P22" s="60">
        <f t="shared" si="0"/>
        <v>0.3562499999999999</v>
      </c>
      <c r="Q22" s="60">
        <f t="shared" si="1"/>
        <v>0.6270833333333332</v>
      </c>
      <c r="R22" s="52">
        <v>0.0006944444444444445</v>
      </c>
      <c r="S22" s="53">
        <v>0.6</v>
      </c>
      <c r="T22" s="60">
        <f t="shared" si="4"/>
        <v>0.7868055555555555</v>
      </c>
    </row>
    <row r="23" spans="1:20" ht="13.5">
      <c r="A23" s="42" t="s">
        <v>82</v>
      </c>
      <c r="B23" s="120"/>
      <c r="C23" s="121"/>
      <c r="D23" s="122"/>
      <c r="E23" s="46">
        <v>0.0006944444444444445</v>
      </c>
      <c r="F23" s="41">
        <v>0.3</v>
      </c>
      <c r="G23" s="47">
        <f t="shared" si="5"/>
        <v>0.5090277777777777</v>
      </c>
      <c r="H23" s="47">
        <f t="shared" si="3"/>
        <v>0.7034722222222222</v>
      </c>
      <c r="J23" s="59" t="s">
        <v>81</v>
      </c>
      <c r="K23" s="120"/>
      <c r="L23" s="121"/>
      <c r="M23" s="122"/>
      <c r="N23" s="52">
        <v>0.0006944444444444445</v>
      </c>
      <c r="O23" s="53">
        <v>0.7</v>
      </c>
      <c r="P23" s="60">
        <f t="shared" si="0"/>
        <v>0.35694444444444434</v>
      </c>
      <c r="Q23" s="60">
        <f t="shared" si="1"/>
        <v>0.6277777777777777</v>
      </c>
      <c r="R23" s="52">
        <v>0.0006944444444444445</v>
      </c>
      <c r="S23" s="53">
        <v>0.7</v>
      </c>
      <c r="T23" s="60">
        <f t="shared" si="4"/>
        <v>0.7875</v>
      </c>
    </row>
    <row r="24" spans="1:24" ht="13.5">
      <c r="A24" s="42" t="s">
        <v>84</v>
      </c>
      <c r="B24" s="120"/>
      <c r="C24" s="121"/>
      <c r="D24" s="122"/>
      <c r="E24" s="46">
        <v>0.0006944444444444445</v>
      </c>
      <c r="F24" s="41">
        <v>0.5</v>
      </c>
      <c r="G24" s="47">
        <f t="shared" si="5"/>
        <v>0.5097222222222222</v>
      </c>
      <c r="H24" s="47">
        <f t="shared" si="3"/>
        <v>0.7041666666666666</v>
      </c>
      <c r="J24" s="59" t="s">
        <v>83</v>
      </c>
      <c r="K24" s="123"/>
      <c r="L24" s="124"/>
      <c r="M24" s="125"/>
      <c r="N24" s="52">
        <v>0.001388888888888889</v>
      </c>
      <c r="O24" s="53">
        <v>0.7</v>
      </c>
      <c r="P24" s="60">
        <f t="shared" si="0"/>
        <v>0.3583333333333332</v>
      </c>
      <c r="Q24" s="60">
        <f t="shared" si="1"/>
        <v>0.6291666666666665</v>
      </c>
      <c r="R24" s="52">
        <v>0.001388888888888889</v>
      </c>
      <c r="S24" s="53">
        <v>0.7</v>
      </c>
      <c r="T24" s="60">
        <f t="shared" si="4"/>
        <v>0.7888888888888889</v>
      </c>
      <c r="V24" s="138"/>
      <c r="W24" s="138"/>
      <c r="X24" s="138"/>
    </row>
    <row r="25" spans="1:23" ht="13.5">
      <c r="A25" s="42" t="s">
        <v>86</v>
      </c>
      <c r="B25" s="120"/>
      <c r="C25" s="121"/>
      <c r="D25" s="122"/>
      <c r="E25" s="46">
        <v>0.0006944444444444445</v>
      </c>
      <c r="F25" s="41">
        <v>0.3</v>
      </c>
      <c r="G25" s="47">
        <f t="shared" si="5"/>
        <v>0.5104166666666666</v>
      </c>
      <c r="H25" s="47">
        <f t="shared" si="3"/>
        <v>0.704861111111111</v>
      </c>
      <c r="J25" s="59" t="s">
        <v>85</v>
      </c>
      <c r="K25" s="99"/>
      <c r="L25" s="100"/>
      <c r="M25" s="94">
        <v>0.3159722222222222</v>
      </c>
      <c r="N25" s="52">
        <v>0.0020833333333333333</v>
      </c>
      <c r="O25" s="53">
        <v>1.4</v>
      </c>
      <c r="P25" s="60">
        <f t="shared" si="0"/>
        <v>0.36041666666666655</v>
      </c>
      <c r="Q25" s="60">
        <f t="shared" si="1"/>
        <v>0.6312499999999999</v>
      </c>
      <c r="R25" s="52">
        <v>0.0020833333333333333</v>
      </c>
      <c r="S25" s="53">
        <v>1.4</v>
      </c>
      <c r="T25" s="60">
        <f t="shared" si="4"/>
        <v>0.7909722222222222</v>
      </c>
      <c r="W25" s="29"/>
    </row>
    <row r="26" spans="1:23" ht="13.5">
      <c r="A26" s="42" t="s">
        <v>88</v>
      </c>
      <c r="B26" s="120"/>
      <c r="C26" s="121"/>
      <c r="D26" s="122"/>
      <c r="E26" s="46">
        <v>0.001388888888888889</v>
      </c>
      <c r="F26" s="41">
        <v>1</v>
      </c>
      <c r="G26" s="47">
        <f t="shared" si="5"/>
        <v>0.5118055555555555</v>
      </c>
      <c r="H26" s="47">
        <f t="shared" si="3"/>
        <v>0.7062499999999999</v>
      </c>
      <c r="J26" s="59" t="s">
        <v>87</v>
      </c>
      <c r="K26" s="52">
        <v>0.0006944444444444445</v>
      </c>
      <c r="L26" s="53">
        <v>0.5</v>
      </c>
      <c r="M26" s="95">
        <f>$K26+M25</f>
        <v>0.31666666666666665</v>
      </c>
      <c r="N26" s="52">
        <v>0.0006944444444444445</v>
      </c>
      <c r="O26" s="53">
        <v>0.5</v>
      </c>
      <c r="P26" s="60">
        <f t="shared" si="0"/>
        <v>0.361111111111111</v>
      </c>
      <c r="Q26" s="60">
        <f t="shared" si="1"/>
        <v>0.6319444444444443</v>
      </c>
      <c r="R26" s="52">
        <v>0.0006944444444444445</v>
      </c>
      <c r="S26" s="53">
        <v>0.5</v>
      </c>
      <c r="T26" s="60">
        <f t="shared" si="4"/>
        <v>0.7916666666666666</v>
      </c>
      <c r="W26" s="29"/>
    </row>
    <row r="27" spans="1:23" ht="13.5">
      <c r="A27" s="42" t="s">
        <v>90</v>
      </c>
      <c r="B27" s="123"/>
      <c r="C27" s="124"/>
      <c r="D27" s="125"/>
      <c r="E27" s="46">
        <v>0.0006944444444444445</v>
      </c>
      <c r="F27" s="41">
        <v>0.8</v>
      </c>
      <c r="G27" s="47">
        <f t="shared" si="5"/>
        <v>0.5125</v>
      </c>
      <c r="H27" s="47">
        <f t="shared" si="3"/>
        <v>0.7069444444444444</v>
      </c>
      <c r="J27" s="59" t="s">
        <v>89</v>
      </c>
      <c r="K27" s="52">
        <v>0</v>
      </c>
      <c r="L27" s="53">
        <v>0.2</v>
      </c>
      <c r="M27" s="95">
        <f aca="true" t="shared" si="6" ref="M27:M42">$K27+M26</f>
        <v>0.31666666666666665</v>
      </c>
      <c r="N27" s="52">
        <v>0</v>
      </c>
      <c r="O27" s="53">
        <v>0.2</v>
      </c>
      <c r="P27" s="60">
        <f t="shared" si="0"/>
        <v>0.361111111111111</v>
      </c>
      <c r="Q27" s="60">
        <f t="shared" si="1"/>
        <v>0.6319444444444443</v>
      </c>
      <c r="R27" s="52">
        <v>0</v>
      </c>
      <c r="S27" s="53">
        <v>0.2</v>
      </c>
      <c r="T27" s="60">
        <f t="shared" si="4"/>
        <v>0.7916666666666666</v>
      </c>
      <c r="W27" s="29"/>
    </row>
    <row r="28" spans="1:23" ht="13.5">
      <c r="A28" s="42" t="s">
        <v>92</v>
      </c>
      <c r="B28" s="45"/>
      <c r="C28" s="44"/>
      <c r="D28" s="51">
        <v>0.2847222222222222</v>
      </c>
      <c r="E28" s="46">
        <v>0.0006944444444444445</v>
      </c>
      <c r="F28" s="41">
        <v>0.6</v>
      </c>
      <c r="G28" s="47">
        <f t="shared" si="5"/>
        <v>0.5131944444444444</v>
      </c>
      <c r="H28" s="47">
        <f t="shared" si="3"/>
        <v>0.7076388888888888</v>
      </c>
      <c r="J28" s="59" t="s">
        <v>91</v>
      </c>
      <c r="K28" s="52">
        <v>0.0006944444444444445</v>
      </c>
      <c r="L28" s="53">
        <v>0.5</v>
      </c>
      <c r="M28" s="95">
        <f t="shared" si="6"/>
        <v>0.3173611111111111</v>
      </c>
      <c r="N28" s="52">
        <v>0.0006944444444444445</v>
      </c>
      <c r="O28" s="53">
        <v>0.5</v>
      </c>
      <c r="P28" s="60">
        <f t="shared" si="0"/>
        <v>0.36180555555555544</v>
      </c>
      <c r="Q28" s="60">
        <f t="shared" si="1"/>
        <v>0.6326388888888888</v>
      </c>
      <c r="R28" s="52">
        <v>0.0006944444444444445</v>
      </c>
      <c r="S28" s="53">
        <v>0.5</v>
      </c>
      <c r="T28" s="60">
        <f t="shared" si="4"/>
        <v>0.7923611111111111</v>
      </c>
      <c r="W28" s="29"/>
    </row>
    <row r="29" spans="1:23" ht="13.5">
      <c r="A29" s="42" t="s">
        <v>93</v>
      </c>
      <c r="B29" s="46">
        <v>0.001388888888888889</v>
      </c>
      <c r="C29" s="41">
        <v>1</v>
      </c>
      <c r="D29" s="51">
        <f aca="true" t="shared" si="7" ref="D29:D50">D28+B29</f>
        <v>0.2861111111111111</v>
      </c>
      <c r="E29" s="46">
        <v>0.001388888888888889</v>
      </c>
      <c r="F29" s="41">
        <v>1</v>
      </c>
      <c r="G29" s="47">
        <f aca="true" t="shared" si="8" ref="G29:G50">$B29+G28</f>
        <v>0.5145833333333333</v>
      </c>
      <c r="H29" s="47">
        <f t="shared" si="3"/>
        <v>0.7090277777777777</v>
      </c>
      <c r="J29" s="59" t="s">
        <v>94</v>
      </c>
      <c r="K29" s="52">
        <v>0.0006944444444444445</v>
      </c>
      <c r="L29" s="53">
        <v>0.8</v>
      </c>
      <c r="M29" s="95">
        <f t="shared" si="6"/>
        <v>0.31805555555555554</v>
      </c>
      <c r="N29" s="52">
        <v>0.0006944444444444445</v>
      </c>
      <c r="O29" s="53">
        <v>0.8</v>
      </c>
      <c r="P29" s="60">
        <f t="shared" si="0"/>
        <v>0.3624999999999999</v>
      </c>
      <c r="Q29" s="60">
        <f t="shared" si="1"/>
        <v>0.6333333333333332</v>
      </c>
      <c r="R29" s="52">
        <v>0.0006944444444444445</v>
      </c>
      <c r="S29" s="53">
        <v>0.8</v>
      </c>
      <c r="T29" s="60">
        <f t="shared" si="4"/>
        <v>0.7930555555555555</v>
      </c>
      <c r="W29" s="29"/>
    </row>
    <row r="30" spans="1:23" ht="13.5">
      <c r="A30" s="42" t="s">
        <v>95</v>
      </c>
      <c r="B30" s="46">
        <v>0.0006944444444444445</v>
      </c>
      <c r="C30" s="41">
        <v>0.3</v>
      </c>
      <c r="D30" s="51">
        <f t="shared" si="7"/>
        <v>0.28680555555555554</v>
      </c>
      <c r="E30" s="46">
        <v>0.0006944444444444445</v>
      </c>
      <c r="F30" s="41">
        <v>0.3</v>
      </c>
      <c r="G30" s="47">
        <f t="shared" si="8"/>
        <v>0.5152777777777777</v>
      </c>
      <c r="H30" s="47">
        <f t="shared" si="3"/>
        <v>0.7097222222222221</v>
      </c>
      <c r="J30" s="59" t="s">
        <v>96</v>
      </c>
      <c r="K30" s="52">
        <v>0.0006944444444444445</v>
      </c>
      <c r="L30" s="53">
        <v>0.6</v>
      </c>
      <c r="M30" s="95">
        <f t="shared" si="6"/>
        <v>0.31875</v>
      </c>
      <c r="N30" s="52">
        <v>0.0006944444444444445</v>
      </c>
      <c r="O30" s="53">
        <v>0.6</v>
      </c>
      <c r="P30" s="60">
        <f t="shared" si="0"/>
        <v>0.3631944444444443</v>
      </c>
      <c r="Q30" s="60">
        <f t="shared" si="1"/>
        <v>0.6340277777777776</v>
      </c>
      <c r="R30" s="52">
        <v>0.0006944444444444445</v>
      </c>
      <c r="S30" s="53">
        <v>0.6</v>
      </c>
      <c r="T30" s="60">
        <f t="shared" si="4"/>
        <v>0.79375</v>
      </c>
      <c r="W30" s="29"/>
    </row>
    <row r="31" spans="1:23" ht="13.5">
      <c r="A31" s="42" t="s">
        <v>97</v>
      </c>
      <c r="B31" s="46">
        <v>0.0006944444444444445</v>
      </c>
      <c r="C31" s="41">
        <v>0.6</v>
      </c>
      <c r="D31" s="51">
        <f t="shared" si="7"/>
        <v>0.2875</v>
      </c>
      <c r="E31" s="46">
        <v>0.0006944444444444445</v>
      </c>
      <c r="F31" s="41">
        <v>0.6</v>
      </c>
      <c r="G31" s="47">
        <f t="shared" si="8"/>
        <v>0.5159722222222222</v>
      </c>
      <c r="H31" s="47">
        <f t="shared" si="3"/>
        <v>0.7104166666666666</v>
      </c>
      <c r="J31" s="59" t="s">
        <v>98</v>
      </c>
      <c r="K31" s="52">
        <v>0.0006944444444444445</v>
      </c>
      <c r="L31" s="53">
        <v>0.2</v>
      </c>
      <c r="M31" s="95">
        <f t="shared" si="6"/>
        <v>0.3194444444444444</v>
      </c>
      <c r="N31" s="52">
        <v>0.0006944444444444445</v>
      </c>
      <c r="O31" s="53">
        <v>0.2</v>
      </c>
      <c r="P31" s="60">
        <f t="shared" si="0"/>
        <v>0.36388888888888876</v>
      </c>
      <c r="Q31" s="60">
        <f t="shared" si="1"/>
        <v>0.6347222222222221</v>
      </c>
      <c r="R31" s="52">
        <v>0.0006944444444444445</v>
      </c>
      <c r="S31" s="53">
        <v>0.2</v>
      </c>
      <c r="T31" s="60">
        <f t="shared" si="4"/>
        <v>0.7944444444444444</v>
      </c>
      <c r="W31" s="29"/>
    </row>
    <row r="32" spans="1:23" ht="13.5">
      <c r="A32" s="42" t="s">
        <v>99</v>
      </c>
      <c r="B32" s="46">
        <v>0.0006944444444444445</v>
      </c>
      <c r="C32" s="41">
        <v>0.6</v>
      </c>
      <c r="D32" s="51">
        <f t="shared" si="7"/>
        <v>0.2881944444444444</v>
      </c>
      <c r="E32" s="46">
        <v>0.0006944444444444445</v>
      </c>
      <c r="F32" s="41">
        <v>0.6</v>
      </c>
      <c r="G32" s="47">
        <f t="shared" si="8"/>
        <v>0.5166666666666666</v>
      </c>
      <c r="H32" s="47">
        <f t="shared" si="3"/>
        <v>0.711111111111111</v>
      </c>
      <c r="J32" s="59" t="s">
        <v>100</v>
      </c>
      <c r="K32" s="52">
        <v>0.0006944444444444445</v>
      </c>
      <c r="L32" s="53">
        <v>0.3</v>
      </c>
      <c r="M32" s="95">
        <f t="shared" si="6"/>
        <v>0.32013888888888886</v>
      </c>
      <c r="N32" s="52">
        <v>0.0006944444444444445</v>
      </c>
      <c r="O32" s="53">
        <v>0.3</v>
      </c>
      <c r="P32" s="60">
        <f t="shared" si="0"/>
        <v>0.3645833333333332</v>
      </c>
      <c r="Q32" s="60">
        <f t="shared" si="1"/>
        <v>0.6354166666666665</v>
      </c>
      <c r="R32" s="52">
        <v>0.0006944444444444445</v>
      </c>
      <c r="S32" s="53">
        <v>0.3</v>
      </c>
      <c r="T32" s="60">
        <f t="shared" si="4"/>
        <v>0.7951388888888888</v>
      </c>
      <c r="W32" s="29"/>
    </row>
    <row r="33" spans="1:23" ht="13.5">
      <c r="A33" s="42" t="s">
        <v>101</v>
      </c>
      <c r="B33" s="46">
        <v>0.0006944444444444445</v>
      </c>
      <c r="C33" s="41">
        <v>0.5</v>
      </c>
      <c r="D33" s="51">
        <f t="shared" si="7"/>
        <v>0.28888888888888886</v>
      </c>
      <c r="E33" s="46">
        <v>0.0006944444444444445</v>
      </c>
      <c r="F33" s="41">
        <v>0.5</v>
      </c>
      <c r="G33" s="47">
        <f t="shared" si="8"/>
        <v>0.517361111111111</v>
      </c>
      <c r="H33" s="47">
        <f t="shared" si="3"/>
        <v>0.7118055555555555</v>
      </c>
      <c r="J33" s="59" t="s">
        <v>102</v>
      </c>
      <c r="K33" s="52">
        <v>0.0006944444444444445</v>
      </c>
      <c r="L33" s="53">
        <v>0.9</v>
      </c>
      <c r="M33" s="95">
        <f t="shared" si="6"/>
        <v>0.3208333333333333</v>
      </c>
      <c r="N33" s="52">
        <v>0.0006944444444444445</v>
      </c>
      <c r="O33" s="53">
        <v>0.9</v>
      </c>
      <c r="P33" s="60">
        <f t="shared" si="0"/>
        <v>0.36527777777777765</v>
      </c>
      <c r="Q33" s="60">
        <f t="shared" si="1"/>
        <v>0.636111111111111</v>
      </c>
      <c r="R33" s="52">
        <v>0.0006944444444444445</v>
      </c>
      <c r="S33" s="53">
        <v>0.9</v>
      </c>
      <c r="T33" s="60">
        <f t="shared" si="4"/>
        <v>0.7958333333333333</v>
      </c>
      <c r="W33" s="29"/>
    </row>
    <row r="34" spans="1:23" ht="13.5">
      <c r="A34" s="42" t="s">
        <v>102</v>
      </c>
      <c r="B34" s="46">
        <v>0.0006944444444444445</v>
      </c>
      <c r="C34" s="41">
        <v>0.3</v>
      </c>
      <c r="D34" s="51">
        <f t="shared" si="7"/>
        <v>0.2895833333333333</v>
      </c>
      <c r="E34" s="46">
        <v>0.0006944444444444445</v>
      </c>
      <c r="F34" s="41">
        <v>0.3</v>
      </c>
      <c r="G34" s="47">
        <f t="shared" si="8"/>
        <v>0.5180555555555555</v>
      </c>
      <c r="H34" s="47">
        <f t="shared" si="3"/>
        <v>0.7124999999999999</v>
      </c>
      <c r="J34" s="59" t="s">
        <v>103</v>
      </c>
      <c r="K34" s="52">
        <v>0.0006944444444444445</v>
      </c>
      <c r="L34" s="53">
        <v>0.3</v>
      </c>
      <c r="M34" s="95">
        <f t="shared" si="6"/>
        <v>0.32152777777777775</v>
      </c>
      <c r="N34" s="52">
        <v>0.0006944444444444445</v>
      </c>
      <c r="O34" s="53">
        <v>0.3</v>
      </c>
      <c r="P34" s="60">
        <f t="shared" si="0"/>
        <v>0.3659722222222221</v>
      </c>
      <c r="Q34" s="60">
        <f t="shared" si="1"/>
        <v>0.6368055555555554</v>
      </c>
      <c r="R34" s="52">
        <v>0.0006944444444444445</v>
      </c>
      <c r="S34" s="53">
        <v>0.3</v>
      </c>
      <c r="T34" s="60">
        <f t="shared" si="4"/>
        <v>0.7965277777777777</v>
      </c>
      <c r="W34" s="29"/>
    </row>
    <row r="35" spans="1:23" ht="13.5">
      <c r="A35" s="42" t="s">
        <v>100</v>
      </c>
      <c r="B35" s="46">
        <v>0.0006944444444444445</v>
      </c>
      <c r="C35" s="41">
        <v>0.9</v>
      </c>
      <c r="D35" s="51">
        <f t="shared" si="7"/>
        <v>0.29027777777777775</v>
      </c>
      <c r="E35" s="46">
        <v>0.0006944444444444445</v>
      </c>
      <c r="F35" s="41">
        <v>0.9</v>
      </c>
      <c r="G35" s="47">
        <f t="shared" si="8"/>
        <v>0.5187499999999999</v>
      </c>
      <c r="H35" s="47">
        <f t="shared" si="3"/>
        <v>0.7131944444444444</v>
      </c>
      <c r="J35" s="59" t="s">
        <v>99</v>
      </c>
      <c r="K35" s="52">
        <v>0.0006944444444444445</v>
      </c>
      <c r="L35" s="53">
        <v>0.5</v>
      </c>
      <c r="M35" s="95">
        <f t="shared" si="6"/>
        <v>0.3222222222222222</v>
      </c>
      <c r="N35" s="52">
        <v>0.0006944444444444445</v>
      </c>
      <c r="O35" s="53">
        <v>0.5</v>
      </c>
      <c r="P35" s="60">
        <f t="shared" si="0"/>
        <v>0.36666666666666653</v>
      </c>
      <c r="Q35" s="60">
        <f t="shared" si="1"/>
        <v>0.6374999999999998</v>
      </c>
      <c r="R35" s="52">
        <v>0.0006944444444444445</v>
      </c>
      <c r="S35" s="53">
        <v>0.5</v>
      </c>
      <c r="T35" s="60">
        <f t="shared" si="4"/>
        <v>0.7972222222222222</v>
      </c>
      <c r="W35" s="29"/>
    </row>
    <row r="36" spans="1:23" ht="13.5">
      <c r="A36" s="42" t="s">
        <v>98</v>
      </c>
      <c r="B36" s="46">
        <v>0.0006944444444444445</v>
      </c>
      <c r="C36" s="41">
        <v>0.3</v>
      </c>
      <c r="D36" s="51">
        <f t="shared" si="7"/>
        <v>0.2909722222222222</v>
      </c>
      <c r="E36" s="46">
        <v>0.0006944444444444445</v>
      </c>
      <c r="F36" s="41">
        <v>0.3</v>
      </c>
      <c r="G36" s="47">
        <f t="shared" si="8"/>
        <v>0.5194444444444444</v>
      </c>
      <c r="H36" s="47">
        <f t="shared" si="3"/>
        <v>0.7138888888888888</v>
      </c>
      <c r="J36" s="59" t="s">
        <v>97</v>
      </c>
      <c r="K36" s="52">
        <v>0.0006944444444444445</v>
      </c>
      <c r="L36" s="53">
        <v>0.6</v>
      </c>
      <c r="M36" s="95">
        <f t="shared" si="6"/>
        <v>0.32291666666666663</v>
      </c>
      <c r="N36" s="52">
        <v>0.0006944444444444445</v>
      </c>
      <c r="O36" s="53">
        <v>0.6</v>
      </c>
      <c r="P36" s="60">
        <f t="shared" si="0"/>
        <v>0.36736111111111097</v>
      </c>
      <c r="Q36" s="60">
        <f t="shared" si="1"/>
        <v>0.6381944444444443</v>
      </c>
      <c r="R36" s="52">
        <v>0.0006944444444444445</v>
      </c>
      <c r="S36" s="53">
        <v>0.6</v>
      </c>
      <c r="T36" s="60">
        <f t="shared" si="4"/>
        <v>0.7979166666666666</v>
      </c>
      <c r="W36" s="29"/>
    </row>
    <row r="37" spans="1:23" ht="13.5">
      <c r="A37" s="42" t="s">
        <v>96</v>
      </c>
      <c r="B37" s="46">
        <v>0.0006944444444444445</v>
      </c>
      <c r="C37" s="41">
        <v>0.2</v>
      </c>
      <c r="D37" s="51">
        <f t="shared" si="7"/>
        <v>0.29166666666666663</v>
      </c>
      <c r="E37" s="46">
        <v>0.0006944444444444445</v>
      </c>
      <c r="F37" s="41">
        <v>0.2</v>
      </c>
      <c r="G37" s="47">
        <f t="shared" si="8"/>
        <v>0.5201388888888888</v>
      </c>
      <c r="H37" s="47">
        <f t="shared" si="3"/>
        <v>0.7145833333333332</v>
      </c>
      <c r="J37" s="59" t="s">
        <v>95</v>
      </c>
      <c r="K37" s="52">
        <v>0.0006944444444444445</v>
      </c>
      <c r="L37" s="53">
        <v>0.6</v>
      </c>
      <c r="M37" s="95">
        <f t="shared" si="6"/>
        <v>0.32361111111111107</v>
      </c>
      <c r="N37" s="52">
        <v>0.0006944444444444445</v>
      </c>
      <c r="O37" s="53">
        <v>0.6</v>
      </c>
      <c r="P37" s="60">
        <f t="shared" si="0"/>
        <v>0.3680555555555554</v>
      </c>
      <c r="Q37" s="60">
        <f t="shared" si="1"/>
        <v>0.6388888888888887</v>
      </c>
      <c r="R37" s="52">
        <v>0.0006944444444444445</v>
      </c>
      <c r="S37" s="53">
        <v>0.6</v>
      </c>
      <c r="T37" s="60">
        <f t="shared" si="4"/>
        <v>0.798611111111111</v>
      </c>
      <c r="W37" s="29"/>
    </row>
    <row r="38" spans="1:23" ht="13.5">
      <c r="A38" s="42" t="s">
        <v>94</v>
      </c>
      <c r="B38" s="46">
        <v>0.0006944444444444445</v>
      </c>
      <c r="C38" s="41">
        <v>0.6</v>
      </c>
      <c r="D38" s="51">
        <f t="shared" si="7"/>
        <v>0.29236111111111107</v>
      </c>
      <c r="E38" s="46">
        <v>0.0006944444444444445</v>
      </c>
      <c r="F38" s="41">
        <v>0.6</v>
      </c>
      <c r="G38" s="47">
        <f t="shared" si="8"/>
        <v>0.5208333333333333</v>
      </c>
      <c r="H38" s="47">
        <f t="shared" si="3"/>
        <v>0.7152777777777777</v>
      </c>
      <c r="J38" s="59" t="s">
        <v>104</v>
      </c>
      <c r="K38" s="52">
        <v>0.0006944444444444445</v>
      </c>
      <c r="L38" s="53">
        <v>0.3</v>
      </c>
      <c r="M38" s="95">
        <f t="shared" si="6"/>
        <v>0.3243055555555555</v>
      </c>
      <c r="N38" s="52">
        <v>0.0006944444444444445</v>
      </c>
      <c r="O38" s="53">
        <v>0.3</v>
      </c>
      <c r="P38" s="60">
        <f aca="true" t="shared" si="9" ref="P38:P62">$N38+P37</f>
        <v>0.36874999999999986</v>
      </c>
      <c r="Q38" s="60">
        <f aca="true" t="shared" si="10" ref="Q38:Q62">$N38+Q37</f>
        <v>0.6395833333333332</v>
      </c>
      <c r="R38" s="52">
        <v>0.0006944444444444445</v>
      </c>
      <c r="S38" s="53">
        <v>0.3</v>
      </c>
      <c r="T38" s="60">
        <f t="shared" si="4"/>
        <v>0.7993055555555555</v>
      </c>
      <c r="W38" s="29"/>
    </row>
    <row r="39" spans="1:23" ht="13.5">
      <c r="A39" s="42" t="s">
        <v>106</v>
      </c>
      <c r="B39" s="46">
        <v>0.0006944444444444445</v>
      </c>
      <c r="C39" s="41">
        <v>0.8</v>
      </c>
      <c r="D39" s="51">
        <f t="shared" si="7"/>
        <v>0.2930555555555555</v>
      </c>
      <c r="E39" s="46">
        <v>0.0006944444444444445</v>
      </c>
      <c r="F39" s="41">
        <v>0.8</v>
      </c>
      <c r="G39" s="47">
        <f t="shared" si="8"/>
        <v>0.5215277777777777</v>
      </c>
      <c r="H39" s="47">
        <f aca="true" t="shared" si="11" ref="H39:H62">$E39+H38</f>
        <v>0.7159722222222221</v>
      </c>
      <c r="J39" s="59" t="s">
        <v>105</v>
      </c>
      <c r="K39" s="52">
        <v>0.001388888888888889</v>
      </c>
      <c r="L39" s="53">
        <v>1</v>
      </c>
      <c r="M39" s="95">
        <f t="shared" si="6"/>
        <v>0.3256944444444444</v>
      </c>
      <c r="N39" s="52">
        <v>0.001388888888888889</v>
      </c>
      <c r="O39" s="53">
        <v>1</v>
      </c>
      <c r="P39" s="60">
        <f t="shared" si="9"/>
        <v>0.37013888888888874</v>
      </c>
      <c r="Q39" s="60">
        <f t="shared" si="10"/>
        <v>0.640972222222222</v>
      </c>
      <c r="R39" s="52">
        <v>0.002777777777777778</v>
      </c>
      <c r="S39" s="53">
        <v>1</v>
      </c>
      <c r="T39" s="60">
        <f t="shared" si="4"/>
        <v>0.8020833333333333</v>
      </c>
      <c r="W39" s="29"/>
    </row>
    <row r="40" spans="1:23" ht="13.5">
      <c r="A40" s="42" t="s">
        <v>89</v>
      </c>
      <c r="B40" s="46">
        <v>0</v>
      </c>
      <c r="C40" s="40">
        <v>0.5</v>
      </c>
      <c r="D40" s="51">
        <f t="shared" si="7"/>
        <v>0.2930555555555555</v>
      </c>
      <c r="E40" s="46">
        <v>0</v>
      </c>
      <c r="F40" s="40">
        <v>0.5</v>
      </c>
      <c r="G40" s="47">
        <f t="shared" si="8"/>
        <v>0.5215277777777777</v>
      </c>
      <c r="H40" s="47">
        <f t="shared" si="11"/>
        <v>0.7159722222222221</v>
      </c>
      <c r="J40" s="59" t="s">
        <v>90</v>
      </c>
      <c r="K40" s="52">
        <v>0.0006944444444444445</v>
      </c>
      <c r="L40" s="53">
        <v>0.6</v>
      </c>
      <c r="M40" s="95">
        <f t="shared" si="6"/>
        <v>0.32638888888888884</v>
      </c>
      <c r="N40" s="52">
        <v>0.0006944444444444445</v>
      </c>
      <c r="O40" s="53">
        <v>0.6</v>
      </c>
      <c r="P40" s="60">
        <f t="shared" si="9"/>
        <v>0.3708333333333332</v>
      </c>
      <c r="Q40" s="60">
        <f t="shared" si="10"/>
        <v>0.6416666666666665</v>
      </c>
      <c r="R40" s="126"/>
      <c r="S40" s="127"/>
      <c r="T40" s="106"/>
      <c r="W40" s="29"/>
    </row>
    <row r="41" spans="1:23" ht="13.5">
      <c r="A41" s="42" t="s">
        <v>87</v>
      </c>
      <c r="B41" s="46">
        <v>0.0006944444444444445</v>
      </c>
      <c r="C41" s="41">
        <v>0.2</v>
      </c>
      <c r="D41" s="51">
        <f t="shared" si="7"/>
        <v>0.29374999999999996</v>
      </c>
      <c r="E41" s="46">
        <v>0.0006944444444444445</v>
      </c>
      <c r="F41" s="41">
        <v>0.2</v>
      </c>
      <c r="G41" s="47">
        <f t="shared" si="8"/>
        <v>0.5222222222222221</v>
      </c>
      <c r="H41" s="47">
        <f t="shared" si="11"/>
        <v>0.7166666666666666</v>
      </c>
      <c r="J41" s="59" t="s">
        <v>88</v>
      </c>
      <c r="K41" s="52">
        <v>0.0006944444444444445</v>
      </c>
      <c r="L41" s="53">
        <v>0.8</v>
      </c>
      <c r="M41" s="95">
        <f t="shared" si="6"/>
        <v>0.3270833333333333</v>
      </c>
      <c r="N41" s="52">
        <v>0.0006944444444444445</v>
      </c>
      <c r="O41" s="53">
        <v>0.8</v>
      </c>
      <c r="P41" s="60">
        <f t="shared" si="9"/>
        <v>0.3715277777777776</v>
      </c>
      <c r="Q41" s="60">
        <f t="shared" si="10"/>
        <v>0.6423611111111109</v>
      </c>
      <c r="R41" s="107"/>
      <c r="S41" s="108"/>
      <c r="T41" s="109"/>
      <c r="W41" s="29"/>
    </row>
    <row r="42" spans="1:20" ht="13.5">
      <c r="A42" s="42" t="s">
        <v>85</v>
      </c>
      <c r="B42" s="46">
        <v>0.0006944444444444445</v>
      </c>
      <c r="C42" s="41">
        <v>0.5</v>
      </c>
      <c r="D42" s="51">
        <f t="shared" si="7"/>
        <v>0.2944444444444444</v>
      </c>
      <c r="E42" s="46">
        <v>0.0006944444444444445</v>
      </c>
      <c r="F42" s="41">
        <v>0.5</v>
      </c>
      <c r="G42" s="47">
        <f t="shared" si="8"/>
        <v>0.5229166666666666</v>
      </c>
      <c r="H42" s="47">
        <f t="shared" si="11"/>
        <v>0.717361111111111</v>
      </c>
      <c r="J42" s="59" t="s">
        <v>86</v>
      </c>
      <c r="K42" s="52">
        <v>0.001388888888888889</v>
      </c>
      <c r="L42" s="53">
        <v>1</v>
      </c>
      <c r="M42" s="95">
        <f t="shared" si="6"/>
        <v>0.32847222222222217</v>
      </c>
      <c r="N42" s="52">
        <v>0.001388888888888889</v>
      </c>
      <c r="O42" s="53">
        <v>1</v>
      </c>
      <c r="P42" s="60">
        <f t="shared" si="9"/>
        <v>0.3729166666666665</v>
      </c>
      <c r="Q42" s="60">
        <f t="shared" si="10"/>
        <v>0.6437499999999998</v>
      </c>
      <c r="R42" s="107"/>
      <c r="S42" s="108"/>
      <c r="T42" s="109"/>
    </row>
    <row r="43" spans="1:20" ht="13.5">
      <c r="A43" s="42" t="s">
        <v>83</v>
      </c>
      <c r="B43" s="46">
        <v>0.0020833333333333333</v>
      </c>
      <c r="C43" s="41">
        <v>1.4</v>
      </c>
      <c r="D43" s="51">
        <f t="shared" si="7"/>
        <v>0.2965277777777777</v>
      </c>
      <c r="E43" s="46">
        <v>0.0020833333333333333</v>
      </c>
      <c r="F43" s="41">
        <v>1.4</v>
      </c>
      <c r="G43" s="47">
        <f t="shared" si="8"/>
        <v>0.5249999999999999</v>
      </c>
      <c r="H43" s="47">
        <f t="shared" si="11"/>
        <v>0.7194444444444443</v>
      </c>
      <c r="J43" s="59" t="s">
        <v>84</v>
      </c>
      <c r="K43" s="52">
        <v>0.0006944444444444445</v>
      </c>
      <c r="L43" s="53">
        <v>0.3</v>
      </c>
      <c r="M43" s="95">
        <f>$K43+M42</f>
        <v>0.3291666666666666</v>
      </c>
      <c r="N43" s="52">
        <v>0.0006944444444444445</v>
      </c>
      <c r="O43" s="53">
        <v>0.3</v>
      </c>
      <c r="P43" s="60">
        <f t="shared" si="9"/>
        <v>0.37361111111111095</v>
      </c>
      <c r="Q43" s="60">
        <f t="shared" si="10"/>
        <v>0.6444444444444443</v>
      </c>
      <c r="R43" s="107"/>
      <c r="S43" s="108"/>
      <c r="T43" s="109"/>
    </row>
    <row r="44" spans="1:20" ht="13.5">
      <c r="A44" s="42" t="s">
        <v>81</v>
      </c>
      <c r="B44" s="46">
        <v>0.001388888888888889</v>
      </c>
      <c r="C44" s="41">
        <v>0.7</v>
      </c>
      <c r="D44" s="51">
        <f t="shared" si="7"/>
        <v>0.2979166666666666</v>
      </c>
      <c r="E44" s="46">
        <v>0.001388888888888889</v>
      </c>
      <c r="F44" s="41">
        <v>0.7</v>
      </c>
      <c r="G44" s="47">
        <f t="shared" si="8"/>
        <v>0.5263888888888888</v>
      </c>
      <c r="H44" s="47">
        <f t="shared" si="11"/>
        <v>0.7208333333333332</v>
      </c>
      <c r="J44" s="59" t="s">
        <v>82</v>
      </c>
      <c r="K44" s="52">
        <v>0.0006944444444444445</v>
      </c>
      <c r="L44" s="53">
        <v>0.5</v>
      </c>
      <c r="M44" s="95">
        <f aca="true" t="shared" si="12" ref="M44:M50">$K44+M43</f>
        <v>0.32986111111111105</v>
      </c>
      <c r="N44" s="52">
        <v>0.0006944444444444445</v>
      </c>
      <c r="O44" s="53">
        <v>0.5</v>
      </c>
      <c r="P44" s="60">
        <f t="shared" si="9"/>
        <v>0.3743055555555554</v>
      </c>
      <c r="Q44" s="60">
        <f t="shared" si="10"/>
        <v>0.6451388888888887</v>
      </c>
      <c r="R44" s="107"/>
      <c r="S44" s="108"/>
      <c r="T44" s="109"/>
    </row>
    <row r="45" spans="1:20" ht="13.5">
      <c r="A45" s="42" t="s">
        <v>79</v>
      </c>
      <c r="B45" s="46">
        <v>0.0006944444444444445</v>
      </c>
      <c r="C45" s="41">
        <v>0.7</v>
      </c>
      <c r="D45" s="51">
        <f t="shared" si="7"/>
        <v>0.29861111111111105</v>
      </c>
      <c r="E45" s="46">
        <v>0.0006944444444444445</v>
      </c>
      <c r="F45" s="41">
        <v>0.7</v>
      </c>
      <c r="G45" s="47">
        <f t="shared" si="8"/>
        <v>0.5270833333333332</v>
      </c>
      <c r="H45" s="47">
        <f t="shared" si="11"/>
        <v>0.7215277777777777</v>
      </c>
      <c r="J45" s="59" t="s">
        <v>80</v>
      </c>
      <c r="K45" s="52">
        <v>0.0006944444444444445</v>
      </c>
      <c r="L45" s="53">
        <v>0.3</v>
      </c>
      <c r="M45" s="95">
        <f t="shared" si="12"/>
        <v>0.3305555555555555</v>
      </c>
      <c r="N45" s="52">
        <v>0.0006944444444444445</v>
      </c>
      <c r="O45" s="53">
        <v>0.3</v>
      </c>
      <c r="P45" s="60">
        <f t="shared" si="9"/>
        <v>0.37499999999999983</v>
      </c>
      <c r="Q45" s="60">
        <f t="shared" si="10"/>
        <v>0.6458333333333331</v>
      </c>
      <c r="R45" s="107"/>
      <c r="S45" s="108"/>
      <c r="T45" s="109"/>
    </row>
    <row r="46" spans="1:20" ht="13.5">
      <c r="A46" s="42" t="s">
        <v>77</v>
      </c>
      <c r="B46" s="46">
        <v>0.0006944444444444445</v>
      </c>
      <c r="C46" s="41">
        <v>0.6</v>
      </c>
      <c r="D46" s="51">
        <f t="shared" si="7"/>
        <v>0.2993055555555555</v>
      </c>
      <c r="E46" s="46">
        <v>0.0006944444444444445</v>
      </c>
      <c r="F46" s="41">
        <v>0.6</v>
      </c>
      <c r="G46" s="47">
        <f t="shared" si="8"/>
        <v>0.5277777777777777</v>
      </c>
      <c r="H46" s="47">
        <f t="shared" si="11"/>
        <v>0.7222222222222221</v>
      </c>
      <c r="I46" s="31"/>
      <c r="J46" s="65" t="s">
        <v>78</v>
      </c>
      <c r="K46" s="54">
        <v>0.0006944444444444445</v>
      </c>
      <c r="L46" s="55">
        <v>0.9</v>
      </c>
      <c r="M46" s="95">
        <f t="shared" si="12"/>
        <v>0.33124999999999993</v>
      </c>
      <c r="N46" s="54">
        <v>0.0006944444444444445</v>
      </c>
      <c r="O46" s="55">
        <v>0.9</v>
      </c>
      <c r="P46" s="60">
        <f t="shared" si="9"/>
        <v>0.3756944444444443</v>
      </c>
      <c r="Q46" s="60">
        <f t="shared" si="10"/>
        <v>0.6465277777777776</v>
      </c>
      <c r="R46" s="107"/>
      <c r="S46" s="108"/>
      <c r="T46" s="109"/>
    </row>
    <row r="47" spans="1:20" ht="13.5">
      <c r="A47" s="42" t="s">
        <v>133</v>
      </c>
      <c r="B47" s="46">
        <v>0</v>
      </c>
      <c r="C47" s="42"/>
      <c r="D47" s="51">
        <f t="shared" si="7"/>
        <v>0.2993055555555555</v>
      </c>
      <c r="E47" s="46">
        <v>0</v>
      </c>
      <c r="F47" s="42"/>
      <c r="G47" s="47">
        <f t="shared" si="8"/>
        <v>0.5277777777777777</v>
      </c>
      <c r="H47" s="47">
        <f t="shared" si="11"/>
        <v>0.7222222222222221</v>
      </c>
      <c r="I47" s="31"/>
      <c r="J47" s="65" t="s">
        <v>137</v>
      </c>
      <c r="K47" s="54">
        <v>0</v>
      </c>
      <c r="L47" s="55">
        <v>0.5</v>
      </c>
      <c r="M47" s="95">
        <f t="shared" si="12"/>
        <v>0.33124999999999993</v>
      </c>
      <c r="N47" s="54">
        <v>0</v>
      </c>
      <c r="O47" s="55">
        <v>0.5</v>
      </c>
      <c r="P47" s="60">
        <f t="shared" si="9"/>
        <v>0.3756944444444443</v>
      </c>
      <c r="Q47" s="60">
        <f t="shared" si="10"/>
        <v>0.6465277777777776</v>
      </c>
      <c r="R47" s="107"/>
      <c r="S47" s="108"/>
      <c r="T47" s="109"/>
    </row>
    <row r="48" spans="1:20" ht="13.5">
      <c r="A48" s="42" t="s">
        <v>107</v>
      </c>
      <c r="B48" s="46">
        <v>0.001388888888888889</v>
      </c>
      <c r="C48" s="41">
        <v>0.7</v>
      </c>
      <c r="D48" s="51">
        <f t="shared" si="7"/>
        <v>0.3006944444444444</v>
      </c>
      <c r="E48" s="46">
        <v>0.001388888888888889</v>
      </c>
      <c r="F48" s="41">
        <v>0.7</v>
      </c>
      <c r="G48" s="47">
        <f t="shared" si="8"/>
        <v>0.5291666666666666</v>
      </c>
      <c r="H48" s="47">
        <f t="shared" si="11"/>
        <v>0.723611111111111</v>
      </c>
      <c r="I48" s="31"/>
      <c r="J48" s="65" t="s">
        <v>75</v>
      </c>
      <c r="K48" s="54">
        <v>0.0006944444444444445</v>
      </c>
      <c r="L48" s="55">
        <v>0.3</v>
      </c>
      <c r="M48" s="95">
        <f t="shared" si="12"/>
        <v>0.3319444444444444</v>
      </c>
      <c r="N48" s="54">
        <v>0.0006944444444444445</v>
      </c>
      <c r="O48" s="55">
        <v>0.3</v>
      </c>
      <c r="P48" s="60">
        <f t="shared" si="9"/>
        <v>0.3763888888888887</v>
      </c>
      <c r="Q48" s="60">
        <f t="shared" si="10"/>
        <v>0.647222222222222</v>
      </c>
      <c r="R48" s="107"/>
      <c r="S48" s="108"/>
      <c r="T48" s="109"/>
    </row>
    <row r="49" spans="1:20" ht="13.5">
      <c r="A49" s="42" t="s">
        <v>74</v>
      </c>
      <c r="B49" s="46">
        <v>0.0006944444444444445</v>
      </c>
      <c r="C49" s="41">
        <v>0.6</v>
      </c>
      <c r="D49" s="51">
        <f t="shared" si="7"/>
        <v>0.3013888888888888</v>
      </c>
      <c r="E49" s="46">
        <v>0.0006944444444444445</v>
      </c>
      <c r="F49" s="41">
        <v>0.6</v>
      </c>
      <c r="G49" s="47">
        <f t="shared" si="8"/>
        <v>0.529861111111111</v>
      </c>
      <c r="H49" s="47">
        <f t="shared" si="11"/>
        <v>0.7243055555555554</v>
      </c>
      <c r="J49" s="59" t="s">
        <v>74</v>
      </c>
      <c r="K49" s="52">
        <v>0.0006944444444444445</v>
      </c>
      <c r="L49" s="53">
        <v>0.5</v>
      </c>
      <c r="M49" s="95">
        <f t="shared" si="12"/>
        <v>0.3326388888888888</v>
      </c>
      <c r="N49" s="52">
        <v>0.0006944444444444445</v>
      </c>
      <c r="O49" s="53">
        <v>0.5</v>
      </c>
      <c r="P49" s="60">
        <f t="shared" si="9"/>
        <v>0.37708333333333316</v>
      </c>
      <c r="Q49" s="60">
        <f t="shared" si="10"/>
        <v>0.6479166666666665</v>
      </c>
      <c r="R49" s="107"/>
      <c r="S49" s="108"/>
      <c r="T49" s="109"/>
    </row>
    <row r="50" spans="1:20" ht="13.5">
      <c r="A50" s="42" t="s">
        <v>73</v>
      </c>
      <c r="B50" s="52">
        <v>0.0006944444444444445</v>
      </c>
      <c r="C50" s="53">
        <v>0.4</v>
      </c>
      <c r="D50" s="51">
        <f t="shared" si="7"/>
        <v>0.30208333333333326</v>
      </c>
      <c r="E50" s="46">
        <v>0.0006944444444444445</v>
      </c>
      <c r="F50" s="41">
        <v>0.4</v>
      </c>
      <c r="G50" s="47">
        <f t="shared" si="8"/>
        <v>0.5305555555555554</v>
      </c>
      <c r="H50" s="47">
        <f t="shared" si="11"/>
        <v>0.7249999999999999</v>
      </c>
      <c r="J50" s="59" t="s">
        <v>73</v>
      </c>
      <c r="K50" s="52">
        <v>0.0006944444444444445</v>
      </c>
      <c r="L50" s="53">
        <v>0.4</v>
      </c>
      <c r="M50" s="95">
        <f t="shared" si="12"/>
        <v>0.33333333333333326</v>
      </c>
      <c r="N50" s="52">
        <v>0.0006944444444444445</v>
      </c>
      <c r="O50" s="53">
        <v>0.4</v>
      </c>
      <c r="P50" s="60">
        <f t="shared" si="9"/>
        <v>0.3777777777777776</v>
      </c>
      <c r="Q50" s="60">
        <f t="shared" si="10"/>
        <v>0.6486111111111109</v>
      </c>
      <c r="R50" s="107"/>
      <c r="S50" s="108"/>
      <c r="T50" s="109"/>
    </row>
    <row r="51" spans="1:20" ht="13.5">
      <c r="A51" s="48" t="s">
        <v>72</v>
      </c>
      <c r="B51" s="54" t="s">
        <v>115</v>
      </c>
      <c r="C51" s="55" t="s">
        <v>115</v>
      </c>
      <c r="D51" s="55" t="s">
        <v>115</v>
      </c>
      <c r="E51" s="49">
        <v>0.0020833333333333333</v>
      </c>
      <c r="F51" s="50">
        <v>1</v>
      </c>
      <c r="G51" s="47">
        <f>$E51+G50</f>
        <v>0.5326388888888888</v>
      </c>
      <c r="H51" s="47">
        <f t="shared" si="11"/>
        <v>0.7270833333333332</v>
      </c>
      <c r="J51" s="62" t="s">
        <v>72</v>
      </c>
      <c r="K51" s="63" t="s">
        <v>135</v>
      </c>
      <c r="L51" s="64" t="s">
        <v>135</v>
      </c>
      <c r="M51" s="96" t="s">
        <v>135</v>
      </c>
      <c r="N51" s="63">
        <v>0.0020833333333333333</v>
      </c>
      <c r="O51" s="64">
        <v>1</v>
      </c>
      <c r="P51" s="60">
        <f t="shared" si="9"/>
        <v>0.3798611111111109</v>
      </c>
      <c r="Q51" s="60">
        <f t="shared" si="10"/>
        <v>0.6506944444444442</v>
      </c>
      <c r="R51" s="107"/>
      <c r="S51" s="108"/>
      <c r="T51" s="109"/>
    </row>
    <row r="52" spans="1:20" ht="13.5">
      <c r="A52" s="48" t="s">
        <v>71</v>
      </c>
      <c r="B52" s="54">
        <v>0.0020833333333333333</v>
      </c>
      <c r="C52" s="55">
        <v>0.8</v>
      </c>
      <c r="D52" s="56">
        <f>D50+B52</f>
        <v>0.3041666666666666</v>
      </c>
      <c r="E52" s="49">
        <v>0.0020833333333333333</v>
      </c>
      <c r="F52" s="50">
        <v>0.3</v>
      </c>
      <c r="G52" s="47">
        <f aca="true" t="shared" si="13" ref="G52:G62">$E52+G51</f>
        <v>0.5347222222222221</v>
      </c>
      <c r="H52" s="47">
        <f t="shared" si="11"/>
        <v>0.7291666666666665</v>
      </c>
      <c r="J52" s="59" t="s">
        <v>71</v>
      </c>
      <c r="K52" s="63">
        <v>0.0020833333333333333</v>
      </c>
      <c r="L52" s="64">
        <v>0.8</v>
      </c>
      <c r="M52" s="97">
        <f>M50+K52</f>
        <v>0.3354166666666666</v>
      </c>
      <c r="N52" s="63">
        <v>0.0020833333333333333</v>
      </c>
      <c r="O52" s="64">
        <v>0.3</v>
      </c>
      <c r="P52" s="60">
        <f t="shared" si="9"/>
        <v>0.38194444444444425</v>
      </c>
      <c r="Q52" s="60">
        <f t="shared" si="10"/>
        <v>0.6527777777777776</v>
      </c>
      <c r="R52" s="107"/>
      <c r="S52" s="108"/>
      <c r="T52" s="109"/>
    </row>
    <row r="53" spans="1:20" ht="13.5">
      <c r="A53" s="42" t="s">
        <v>70</v>
      </c>
      <c r="B53" s="52">
        <v>0.0006944444444444445</v>
      </c>
      <c r="C53" s="53">
        <v>0.3</v>
      </c>
      <c r="D53" s="51">
        <f aca="true" t="shared" si="14" ref="D53:D62">D52+B53</f>
        <v>0.304861111111111</v>
      </c>
      <c r="E53" s="46">
        <v>0.0006944444444444445</v>
      </c>
      <c r="F53" s="41">
        <v>0.3</v>
      </c>
      <c r="G53" s="47">
        <f t="shared" si="13"/>
        <v>0.5354166666666665</v>
      </c>
      <c r="H53" s="47">
        <f t="shared" si="11"/>
        <v>0.729861111111111</v>
      </c>
      <c r="J53" s="59" t="s">
        <v>70</v>
      </c>
      <c r="K53" s="52">
        <v>0.0006944444444444445</v>
      </c>
      <c r="L53" s="53">
        <v>0.3</v>
      </c>
      <c r="M53" s="97">
        <f aca="true" t="shared" si="15" ref="M53:M62">M52+K53</f>
        <v>0.336111111111111</v>
      </c>
      <c r="N53" s="52">
        <v>0.0006944444444444445</v>
      </c>
      <c r="O53" s="53">
        <v>0.3</v>
      </c>
      <c r="P53" s="60">
        <f t="shared" si="9"/>
        <v>0.3826388888888887</v>
      </c>
      <c r="Q53" s="60">
        <f t="shared" si="10"/>
        <v>0.653472222222222</v>
      </c>
      <c r="R53" s="107"/>
      <c r="S53" s="108"/>
      <c r="T53" s="109"/>
    </row>
    <row r="54" spans="1:20" ht="13.5">
      <c r="A54" s="42" t="s">
        <v>108</v>
      </c>
      <c r="B54" s="52">
        <v>0.001388888888888889</v>
      </c>
      <c r="C54" s="53">
        <v>0.4</v>
      </c>
      <c r="D54" s="51">
        <f t="shared" si="14"/>
        <v>0.3062499999999999</v>
      </c>
      <c r="E54" s="46">
        <v>0.001388888888888889</v>
      </c>
      <c r="F54" s="41">
        <v>0.4</v>
      </c>
      <c r="G54" s="47">
        <f t="shared" si="13"/>
        <v>0.5368055555555554</v>
      </c>
      <c r="H54" s="47">
        <f t="shared" si="11"/>
        <v>0.7312499999999998</v>
      </c>
      <c r="J54" s="59" t="s">
        <v>108</v>
      </c>
      <c r="K54" s="52">
        <v>0.001388888888888889</v>
      </c>
      <c r="L54" s="53">
        <v>0.4</v>
      </c>
      <c r="M54" s="97">
        <f t="shared" si="15"/>
        <v>0.3374999999999999</v>
      </c>
      <c r="N54" s="52">
        <v>0.001388888888888889</v>
      </c>
      <c r="O54" s="53">
        <v>0.4</v>
      </c>
      <c r="P54" s="60">
        <f t="shared" si="9"/>
        <v>0.3840277777777776</v>
      </c>
      <c r="Q54" s="60">
        <f t="shared" si="10"/>
        <v>0.6548611111111109</v>
      </c>
      <c r="R54" s="107"/>
      <c r="S54" s="108"/>
      <c r="T54" s="109"/>
    </row>
    <row r="55" spans="1:20" ht="13.5">
      <c r="A55" s="42" t="s">
        <v>109</v>
      </c>
      <c r="B55" s="52">
        <v>0.0006944444444444445</v>
      </c>
      <c r="C55" s="53">
        <v>0.4</v>
      </c>
      <c r="D55" s="51">
        <f t="shared" si="14"/>
        <v>0.30694444444444435</v>
      </c>
      <c r="E55" s="46">
        <v>0.0006944444444444445</v>
      </c>
      <c r="F55" s="41">
        <v>0.4</v>
      </c>
      <c r="G55" s="47">
        <f t="shared" si="13"/>
        <v>0.5374999999999999</v>
      </c>
      <c r="H55" s="47">
        <f t="shared" si="11"/>
        <v>0.7319444444444443</v>
      </c>
      <c r="J55" s="59" t="s">
        <v>109</v>
      </c>
      <c r="K55" s="52">
        <v>0.0006944444444444445</v>
      </c>
      <c r="L55" s="53">
        <v>0.4</v>
      </c>
      <c r="M55" s="97">
        <f t="shared" si="15"/>
        <v>0.33819444444444435</v>
      </c>
      <c r="N55" s="52">
        <v>0.0006944444444444445</v>
      </c>
      <c r="O55" s="53">
        <v>0.4</v>
      </c>
      <c r="P55" s="60">
        <f t="shared" si="9"/>
        <v>0.384722222222222</v>
      </c>
      <c r="Q55" s="60">
        <f t="shared" si="10"/>
        <v>0.6555555555555553</v>
      </c>
      <c r="R55" s="107"/>
      <c r="S55" s="108"/>
      <c r="T55" s="109"/>
    </row>
    <row r="56" spans="1:20" ht="13.5">
      <c r="A56" s="42" t="s">
        <v>68</v>
      </c>
      <c r="B56" s="52">
        <v>0.001388888888888889</v>
      </c>
      <c r="C56" s="53">
        <v>0.4</v>
      </c>
      <c r="D56" s="51">
        <f t="shared" si="14"/>
        <v>0.30833333333333324</v>
      </c>
      <c r="E56" s="46">
        <v>0.001388888888888889</v>
      </c>
      <c r="F56" s="41">
        <v>0.4</v>
      </c>
      <c r="G56" s="47">
        <f t="shared" si="13"/>
        <v>0.5388888888888888</v>
      </c>
      <c r="H56" s="47">
        <f t="shared" si="11"/>
        <v>0.7333333333333332</v>
      </c>
      <c r="J56" s="59" t="s">
        <v>68</v>
      </c>
      <c r="K56" s="52">
        <v>0.001388888888888889</v>
      </c>
      <c r="L56" s="53">
        <v>0.4</v>
      </c>
      <c r="M56" s="97">
        <f t="shared" si="15"/>
        <v>0.33958333333333324</v>
      </c>
      <c r="N56" s="52">
        <v>0.001388888888888889</v>
      </c>
      <c r="O56" s="53">
        <v>0.4</v>
      </c>
      <c r="P56" s="60">
        <f t="shared" si="9"/>
        <v>0.3861111111111109</v>
      </c>
      <c r="Q56" s="60">
        <f t="shared" si="10"/>
        <v>0.6569444444444442</v>
      </c>
      <c r="R56" s="107"/>
      <c r="S56" s="108"/>
      <c r="T56" s="109"/>
    </row>
    <row r="57" spans="1:20" ht="13.5">
      <c r="A57" s="42" t="s">
        <v>136</v>
      </c>
      <c r="B57" s="52">
        <v>0.001388888888888889</v>
      </c>
      <c r="C57" s="53">
        <v>0.5</v>
      </c>
      <c r="D57" s="51">
        <f t="shared" si="14"/>
        <v>0.3097222222222221</v>
      </c>
      <c r="E57" s="46">
        <v>0.001388888888888889</v>
      </c>
      <c r="F57" s="41">
        <v>0.5</v>
      </c>
      <c r="G57" s="47">
        <f t="shared" si="13"/>
        <v>0.5402777777777776</v>
      </c>
      <c r="H57" s="47">
        <f t="shared" si="11"/>
        <v>0.734722222222222</v>
      </c>
      <c r="J57" s="59" t="s">
        <v>136</v>
      </c>
      <c r="K57" s="52">
        <v>0.001388888888888889</v>
      </c>
      <c r="L57" s="53">
        <v>0.5</v>
      </c>
      <c r="M57" s="97">
        <f t="shared" si="15"/>
        <v>0.3409722222222221</v>
      </c>
      <c r="N57" s="52">
        <v>0.001388888888888889</v>
      </c>
      <c r="O57" s="53">
        <v>0.5</v>
      </c>
      <c r="P57" s="60">
        <f t="shared" si="9"/>
        <v>0.3874999999999998</v>
      </c>
      <c r="Q57" s="60">
        <f t="shared" si="10"/>
        <v>0.6583333333333331</v>
      </c>
      <c r="R57" s="107"/>
      <c r="S57" s="108"/>
      <c r="T57" s="109"/>
    </row>
    <row r="58" spans="1:20" ht="13.5">
      <c r="A58" s="42" t="s">
        <v>67</v>
      </c>
      <c r="B58" s="52">
        <v>0.0006944444444444445</v>
      </c>
      <c r="C58" s="53">
        <v>0.4</v>
      </c>
      <c r="D58" s="51">
        <f t="shared" si="14"/>
        <v>0.31041666666666656</v>
      </c>
      <c r="E58" s="46">
        <v>0.0006944444444444445</v>
      </c>
      <c r="F58" s="41">
        <v>0.4</v>
      </c>
      <c r="G58" s="47">
        <f t="shared" si="13"/>
        <v>0.5409722222222221</v>
      </c>
      <c r="H58" s="47">
        <f t="shared" si="11"/>
        <v>0.7354166666666665</v>
      </c>
      <c r="J58" s="59" t="s">
        <v>67</v>
      </c>
      <c r="K58" s="52">
        <v>0.0006944444444444445</v>
      </c>
      <c r="L58" s="53">
        <v>0.4</v>
      </c>
      <c r="M58" s="97">
        <f t="shared" si="15"/>
        <v>0.34166666666666656</v>
      </c>
      <c r="N58" s="52">
        <v>0.0006944444444444445</v>
      </c>
      <c r="O58" s="53">
        <v>0.4</v>
      </c>
      <c r="P58" s="60">
        <f t="shared" si="9"/>
        <v>0.38819444444444423</v>
      </c>
      <c r="Q58" s="60">
        <f t="shared" si="10"/>
        <v>0.6590277777777775</v>
      </c>
      <c r="R58" s="107"/>
      <c r="S58" s="108"/>
      <c r="T58" s="109"/>
    </row>
    <row r="59" spans="1:20" ht="13.5">
      <c r="A59" s="42" t="s">
        <v>110</v>
      </c>
      <c r="B59" s="52">
        <v>0.0006944444444444445</v>
      </c>
      <c r="C59" s="53">
        <v>0.4</v>
      </c>
      <c r="D59" s="51">
        <f t="shared" si="14"/>
        <v>0.311111111111111</v>
      </c>
      <c r="E59" s="46">
        <v>0.0006944444444444445</v>
      </c>
      <c r="F59" s="41">
        <v>0.4</v>
      </c>
      <c r="G59" s="47">
        <f t="shared" si="13"/>
        <v>0.5416666666666665</v>
      </c>
      <c r="H59" s="47">
        <f t="shared" si="11"/>
        <v>0.7361111111111109</v>
      </c>
      <c r="J59" s="59" t="s">
        <v>110</v>
      </c>
      <c r="K59" s="52">
        <v>0.0006944444444444445</v>
      </c>
      <c r="L59" s="53">
        <v>0.4</v>
      </c>
      <c r="M59" s="97">
        <f t="shared" si="15"/>
        <v>0.342361111111111</v>
      </c>
      <c r="N59" s="52">
        <v>0.0006944444444444445</v>
      </c>
      <c r="O59" s="53">
        <v>0.4</v>
      </c>
      <c r="P59" s="60">
        <f t="shared" si="9"/>
        <v>0.3888888888888887</v>
      </c>
      <c r="Q59" s="60">
        <f t="shared" si="10"/>
        <v>0.659722222222222</v>
      </c>
      <c r="R59" s="107"/>
      <c r="S59" s="108"/>
      <c r="T59" s="109"/>
    </row>
    <row r="60" spans="1:20" ht="13.5">
      <c r="A60" s="42" t="s">
        <v>65</v>
      </c>
      <c r="B60" s="52">
        <v>0.0006944444444444445</v>
      </c>
      <c r="C60" s="53">
        <v>0.2</v>
      </c>
      <c r="D60" s="51">
        <f t="shared" si="14"/>
        <v>0.31180555555555545</v>
      </c>
      <c r="E60" s="46">
        <v>0.0006944444444444445</v>
      </c>
      <c r="F60" s="41">
        <v>0.2</v>
      </c>
      <c r="G60" s="47">
        <f t="shared" si="13"/>
        <v>0.542361111111111</v>
      </c>
      <c r="H60" s="47">
        <f t="shared" si="11"/>
        <v>0.7368055555555554</v>
      </c>
      <c r="J60" s="59" t="s">
        <v>65</v>
      </c>
      <c r="K60" s="52">
        <v>0.0006944444444444445</v>
      </c>
      <c r="L60" s="53">
        <v>0.2</v>
      </c>
      <c r="M60" s="97">
        <f t="shared" si="15"/>
        <v>0.34305555555555545</v>
      </c>
      <c r="N60" s="52">
        <v>0.0006944444444444445</v>
      </c>
      <c r="O60" s="53">
        <v>0.2</v>
      </c>
      <c r="P60" s="60">
        <f t="shared" si="9"/>
        <v>0.3895833333333331</v>
      </c>
      <c r="Q60" s="60">
        <f t="shared" si="10"/>
        <v>0.6604166666666664</v>
      </c>
      <c r="R60" s="107"/>
      <c r="S60" s="108"/>
      <c r="T60" s="109"/>
    </row>
    <row r="61" spans="1:20" ht="13.5">
      <c r="A61" s="42" t="s">
        <v>111</v>
      </c>
      <c r="B61" s="52">
        <v>0.0006944444444444445</v>
      </c>
      <c r="C61" s="53">
        <v>0.2</v>
      </c>
      <c r="D61" s="51">
        <f t="shared" si="14"/>
        <v>0.3124999999999999</v>
      </c>
      <c r="E61" s="46">
        <v>0.0006944444444444445</v>
      </c>
      <c r="F61" s="41">
        <v>0.2</v>
      </c>
      <c r="G61" s="47">
        <f t="shared" si="13"/>
        <v>0.5430555555555554</v>
      </c>
      <c r="H61" s="47">
        <f t="shared" si="11"/>
        <v>0.7374999999999998</v>
      </c>
      <c r="J61" s="59" t="s">
        <v>111</v>
      </c>
      <c r="K61" s="52">
        <v>0.0006944444444444445</v>
      </c>
      <c r="L61" s="53">
        <v>0.2</v>
      </c>
      <c r="M61" s="97">
        <f t="shared" si="15"/>
        <v>0.3437499999999999</v>
      </c>
      <c r="N61" s="52">
        <v>0.0006944444444444445</v>
      </c>
      <c r="O61" s="53">
        <v>0.2</v>
      </c>
      <c r="P61" s="60">
        <f t="shared" si="9"/>
        <v>0.39027777777777756</v>
      </c>
      <c r="Q61" s="60">
        <f t="shared" si="10"/>
        <v>0.6611111111111109</v>
      </c>
      <c r="R61" s="107"/>
      <c r="S61" s="108"/>
      <c r="T61" s="109"/>
    </row>
    <row r="62" spans="1:20" ht="13.5">
      <c r="A62" s="42" t="s">
        <v>112</v>
      </c>
      <c r="B62" s="54">
        <v>0.006944444444444444</v>
      </c>
      <c r="C62" s="55">
        <v>0.3</v>
      </c>
      <c r="D62" s="56">
        <f t="shared" si="14"/>
        <v>0.3194444444444443</v>
      </c>
      <c r="E62" s="49">
        <v>0.005555555555555556</v>
      </c>
      <c r="F62" s="50">
        <v>0.3</v>
      </c>
      <c r="G62" s="47">
        <f t="shared" si="13"/>
        <v>0.5486111111111109</v>
      </c>
      <c r="H62" s="47">
        <f t="shared" si="11"/>
        <v>0.7430555555555554</v>
      </c>
      <c r="J62" s="59" t="s">
        <v>112</v>
      </c>
      <c r="K62" s="54">
        <v>0.006944444444444444</v>
      </c>
      <c r="L62" s="55">
        <v>0.3</v>
      </c>
      <c r="M62" s="97">
        <f t="shared" si="15"/>
        <v>0.3506944444444443</v>
      </c>
      <c r="N62" s="54">
        <v>0.005555555555555556</v>
      </c>
      <c r="O62" s="55">
        <v>0.3</v>
      </c>
      <c r="P62" s="60">
        <f t="shared" si="9"/>
        <v>0.3958333333333331</v>
      </c>
      <c r="Q62" s="60">
        <f t="shared" si="10"/>
        <v>0.6666666666666664</v>
      </c>
      <c r="R62" s="128"/>
      <c r="S62" s="129"/>
      <c r="T62" s="130"/>
    </row>
    <row r="63" spans="2:20" ht="13.5">
      <c r="B63" s="30">
        <f>SUM(B6:B62)</f>
        <v>0.034722222222222224</v>
      </c>
      <c r="C63" s="27">
        <f>SUM(C6:C62)</f>
        <v>16.7</v>
      </c>
      <c r="E63" s="30">
        <f>SUM(E6:E62)</f>
        <v>0.05555555555555555</v>
      </c>
      <c r="F63" s="27">
        <f>SUM(F6:F62)</f>
        <v>28.099999999999994</v>
      </c>
      <c r="J63" s="34"/>
      <c r="K63" s="32">
        <f>SUM(K6:K62)</f>
        <v>0.034722222222222224</v>
      </c>
      <c r="L63" s="33">
        <f>SUM(L6:L62)</f>
        <v>17.7</v>
      </c>
      <c r="M63" s="34"/>
      <c r="N63" s="32">
        <f>SUM(N6:N62)</f>
        <v>0.05555555555555554</v>
      </c>
      <c r="O63" s="33">
        <f>SUM(O6:O62)</f>
        <v>28.099999999999994</v>
      </c>
      <c r="P63" s="34"/>
      <c r="Q63" s="34"/>
      <c r="R63" s="32">
        <f>SUM(R6:R62)</f>
        <v>0.03125000000000001</v>
      </c>
      <c r="S63" s="33">
        <f>SUM(S6:S62)</f>
        <v>17.2</v>
      </c>
      <c r="T63" s="34"/>
    </row>
  </sheetData>
  <mergeCells count="18">
    <mergeCell ref="A3:A4"/>
    <mergeCell ref="J3:J4"/>
    <mergeCell ref="V5:X5"/>
    <mergeCell ref="V24:X24"/>
    <mergeCell ref="B3:D3"/>
    <mergeCell ref="R3:T3"/>
    <mergeCell ref="G3:G4"/>
    <mergeCell ref="H3:H4"/>
    <mergeCell ref="P3:P4"/>
    <mergeCell ref="Q3:Q4"/>
    <mergeCell ref="B5:D27"/>
    <mergeCell ref="R40:T62"/>
    <mergeCell ref="F3:F4"/>
    <mergeCell ref="N3:N4"/>
    <mergeCell ref="O3:O4"/>
    <mergeCell ref="E3:E4"/>
    <mergeCell ref="K3:M3"/>
    <mergeCell ref="K5:M24"/>
  </mergeCells>
  <printOptions/>
  <pageMargins left="0.76" right="0.1968503937007874" top="0.5905511811023623" bottom="0.5905511811023623" header="0.5905511811023623" footer="0.5905511811023623"/>
  <pageSetup fitToHeight="1" fitToWidth="1" horizontalDpi="600" verticalDpi="600" orientation="landscape" paperSize="8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view="pageBreakPreview" zoomScale="70" zoomScaleNormal="75" zoomScaleSheetLayoutView="70" workbookViewId="0" topLeftCell="A43">
      <selection activeCell="E69" sqref="E69"/>
    </sheetView>
  </sheetViews>
  <sheetFormatPr defaultColWidth="9.00390625" defaultRowHeight="13.5"/>
  <cols>
    <col min="1" max="1" width="28.875" style="1" customWidth="1"/>
    <col min="2" max="4" width="13.50390625" style="1" customWidth="1"/>
    <col min="5" max="5" width="5.50390625" style="1" customWidth="1"/>
    <col min="6" max="6" width="28.875" style="1" customWidth="1"/>
    <col min="7" max="10" width="13.50390625" style="1" customWidth="1"/>
    <col min="11" max="11" width="4.625" style="1" customWidth="1"/>
    <col min="12" max="16384" width="9.00390625" style="1" customWidth="1"/>
  </cols>
  <sheetData>
    <row r="1" spans="1:11" ht="25.5" customHeight="1">
      <c r="A1" s="68" t="s">
        <v>52</v>
      </c>
      <c r="B1" s="69"/>
      <c r="C1" s="141" t="s">
        <v>142</v>
      </c>
      <c r="D1" s="141"/>
      <c r="E1" s="92"/>
      <c r="F1" s="71" t="s">
        <v>138</v>
      </c>
      <c r="G1" s="71"/>
      <c r="H1" s="78"/>
      <c r="I1" s="141" t="s">
        <v>142</v>
      </c>
      <c r="J1" s="141"/>
      <c r="K1" s="3"/>
    </row>
    <row r="2" ht="3.75" customHeight="1">
      <c r="E2" s="80"/>
    </row>
    <row r="3" spans="1:10" ht="36.75" customHeight="1">
      <c r="A3" s="72" t="s">
        <v>0</v>
      </c>
      <c r="B3" s="6" t="s">
        <v>123</v>
      </c>
      <c r="C3" s="6" t="s">
        <v>1</v>
      </c>
      <c r="D3" s="7" t="s">
        <v>2</v>
      </c>
      <c r="E3" s="93"/>
      <c r="F3" s="5" t="s">
        <v>0</v>
      </c>
      <c r="G3" s="105" t="s">
        <v>143</v>
      </c>
      <c r="H3" s="102" t="s">
        <v>3</v>
      </c>
      <c r="I3" s="10" t="s">
        <v>4</v>
      </c>
      <c r="J3" s="7" t="s">
        <v>5</v>
      </c>
    </row>
    <row r="4" spans="1:10" s="80" customFormat="1" ht="19.5" customHeight="1">
      <c r="A4" s="85" t="s">
        <v>6</v>
      </c>
      <c r="B4" s="142" t="s">
        <v>54</v>
      </c>
      <c r="C4" s="86">
        <v>0.4930555555555556</v>
      </c>
      <c r="D4" s="87">
        <v>0.6875</v>
      </c>
      <c r="E4" s="79"/>
      <c r="F4" s="85" t="s">
        <v>6</v>
      </c>
      <c r="G4" s="146" t="s">
        <v>139</v>
      </c>
      <c r="H4" s="86">
        <v>0.34027777777777773</v>
      </c>
      <c r="I4" s="86">
        <v>0.611111111111111</v>
      </c>
      <c r="J4" s="87">
        <v>0.7708333333333334</v>
      </c>
    </row>
    <row r="5" spans="1:10" s="80" customFormat="1" ht="19.5" customHeight="1">
      <c r="A5" s="81" t="s">
        <v>7</v>
      </c>
      <c r="B5" s="143"/>
      <c r="C5" s="82">
        <v>0.49375</v>
      </c>
      <c r="D5" s="82">
        <v>0.6881944444444444</v>
      </c>
      <c r="E5" s="79"/>
      <c r="F5" s="81" t="s">
        <v>7</v>
      </c>
      <c r="G5" s="146"/>
      <c r="H5" s="82">
        <v>0.3409722222222222</v>
      </c>
      <c r="I5" s="82">
        <v>0.6118055555555555</v>
      </c>
      <c r="J5" s="82">
        <v>0.7715277777777778</v>
      </c>
    </row>
    <row r="6" spans="1:10" s="80" customFormat="1" ht="19.5" customHeight="1">
      <c r="A6" s="85" t="s">
        <v>8</v>
      </c>
      <c r="B6" s="143"/>
      <c r="C6" s="87">
        <v>0.49444444444444446</v>
      </c>
      <c r="D6" s="87">
        <v>0.6888888888888889</v>
      </c>
      <c r="E6" s="79"/>
      <c r="F6" s="85" t="s">
        <v>8</v>
      </c>
      <c r="G6" s="146"/>
      <c r="H6" s="87">
        <v>0.3416666666666666</v>
      </c>
      <c r="I6" s="87">
        <v>0.6125</v>
      </c>
      <c r="J6" s="87">
        <v>0.7722222222222223</v>
      </c>
    </row>
    <row r="7" spans="1:10" s="80" customFormat="1" ht="19.5" customHeight="1">
      <c r="A7" s="81" t="s">
        <v>9</v>
      </c>
      <c r="B7" s="143"/>
      <c r="C7" s="82">
        <v>0.4951388888888889</v>
      </c>
      <c r="D7" s="82">
        <v>0.6895833333333333</v>
      </c>
      <c r="E7" s="79"/>
      <c r="F7" s="81" t="s">
        <v>9</v>
      </c>
      <c r="G7" s="146"/>
      <c r="H7" s="82">
        <v>0.34236111111111106</v>
      </c>
      <c r="I7" s="82">
        <v>0.6131944444444444</v>
      </c>
      <c r="J7" s="82">
        <v>0.7729166666666667</v>
      </c>
    </row>
    <row r="8" spans="1:10" s="80" customFormat="1" ht="19.5" customHeight="1">
      <c r="A8" s="85" t="s">
        <v>10</v>
      </c>
      <c r="B8" s="143"/>
      <c r="C8" s="87">
        <v>0.49583333333333335</v>
      </c>
      <c r="D8" s="87">
        <v>0.6902777777777778</v>
      </c>
      <c r="E8" s="79"/>
      <c r="F8" s="85" t="s">
        <v>10</v>
      </c>
      <c r="G8" s="146"/>
      <c r="H8" s="87">
        <v>0.3430555555555555</v>
      </c>
      <c r="I8" s="87">
        <v>0.6138888888888888</v>
      </c>
      <c r="J8" s="87">
        <v>0.7736111111111111</v>
      </c>
    </row>
    <row r="9" spans="1:10" s="80" customFormat="1" ht="19.5" customHeight="1">
      <c r="A9" s="81" t="s">
        <v>128</v>
      </c>
      <c r="B9" s="143"/>
      <c r="C9" s="82">
        <v>0.4965277777777778</v>
      </c>
      <c r="D9" s="82">
        <v>0.6909722222222222</v>
      </c>
      <c r="E9" s="79"/>
      <c r="F9" s="81" t="s">
        <v>128</v>
      </c>
      <c r="G9" s="146"/>
      <c r="H9" s="82">
        <v>0.34375</v>
      </c>
      <c r="I9" s="82">
        <v>0.6145833333333333</v>
      </c>
      <c r="J9" s="82">
        <v>0.7743055555555556</v>
      </c>
    </row>
    <row r="10" spans="1:10" s="80" customFormat="1" ht="19.5" customHeight="1">
      <c r="A10" s="85" t="s">
        <v>12</v>
      </c>
      <c r="B10" s="143"/>
      <c r="C10" s="87">
        <v>0.4979166666666667</v>
      </c>
      <c r="D10" s="87">
        <v>0.6923611111111111</v>
      </c>
      <c r="E10" s="79"/>
      <c r="F10" s="85" t="s">
        <v>12</v>
      </c>
      <c r="G10" s="146"/>
      <c r="H10" s="87">
        <v>0.34513888888888883</v>
      </c>
      <c r="I10" s="87">
        <v>0.6159722222222221</v>
      </c>
      <c r="J10" s="87">
        <v>0.7756944444444445</v>
      </c>
    </row>
    <row r="11" spans="1:10" s="80" customFormat="1" ht="19.5" customHeight="1">
      <c r="A11" s="81" t="s">
        <v>13</v>
      </c>
      <c r="B11" s="143"/>
      <c r="C11" s="82">
        <v>0.4986111111111111</v>
      </c>
      <c r="D11" s="82">
        <v>0.6930555555555555</v>
      </c>
      <c r="E11" s="79"/>
      <c r="F11" s="81" t="s">
        <v>13</v>
      </c>
      <c r="G11" s="146"/>
      <c r="H11" s="82">
        <v>0.34583333333333327</v>
      </c>
      <c r="I11" s="82">
        <v>0.6166666666666666</v>
      </c>
      <c r="J11" s="82">
        <v>0.7763888888888889</v>
      </c>
    </row>
    <row r="12" spans="1:10" s="80" customFormat="1" ht="19.5" customHeight="1">
      <c r="A12" s="85" t="s">
        <v>14</v>
      </c>
      <c r="B12" s="143"/>
      <c r="C12" s="87">
        <v>0.5</v>
      </c>
      <c r="D12" s="87">
        <v>0.6944444444444444</v>
      </c>
      <c r="E12" s="79"/>
      <c r="F12" s="85" t="s">
        <v>14</v>
      </c>
      <c r="G12" s="146"/>
      <c r="H12" s="87">
        <v>0.34722222222222215</v>
      </c>
      <c r="I12" s="87">
        <v>0.6180555555555555</v>
      </c>
      <c r="J12" s="87">
        <v>0.7777777777777778</v>
      </c>
    </row>
    <row r="13" spans="1:10" s="80" customFormat="1" ht="19.5" customHeight="1">
      <c r="A13" s="81" t="s">
        <v>15</v>
      </c>
      <c r="B13" s="143"/>
      <c r="C13" s="82">
        <v>0.5006944444444444</v>
      </c>
      <c r="D13" s="82">
        <v>0.6951388888888889</v>
      </c>
      <c r="E13" s="79"/>
      <c r="F13" s="81" t="s">
        <v>15</v>
      </c>
      <c r="G13" s="146"/>
      <c r="H13" s="82">
        <v>0.3479166666666666</v>
      </c>
      <c r="I13" s="82">
        <v>0.61875</v>
      </c>
      <c r="J13" s="82">
        <v>0.7784722222222222</v>
      </c>
    </row>
    <row r="14" spans="1:10" s="80" customFormat="1" ht="19.5" customHeight="1">
      <c r="A14" s="85" t="s">
        <v>16</v>
      </c>
      <c r="B14" s="143"/>
      <c r="C14" s="87">
        <v>0.5013888888888889</v>
      </c>
      <c r="D14" s="87">
        <v>0.6958333333333333</v>
      </c>
      <c r="E14" s="79"/>
      <c r="F14" s="85" t="s">
        <v>16</v>
      </c>
      <c r="G14" s="146"/>
      <c r="H14" s="87">
        <v>0.34861111111111104</v>
      </c>
      <c r="I14" s="87">
        <v>0.6194444444444444</v>
      </c>
      <c r="J14" s="87">
        <v>0.7791666666666667</v>
      </c>
    </row>
    <row r="15" spans="1:10" s="80" customFormat="1" ht="19.5" customHeight="1">
      <c r="A15" s="81" t="s">
        <v>17</v>
      </c>
      <c r="B15" s="143"/>
      <c r="C15" s="82">
        <v>0.5034722222222222</v>
      </c>
      <c r="D15" s="82">
        <v>0.6979166666666666</v>
      </c>
      <c r="E15" s="79"/>
      <c r="F15" s="81" t="s">
        <v>17</v>
      </c>
      <c r="G15" s="146"/>
      <c r="H15" s="82">
        <v>0.35069444444444436</v>
      </c>
      <c r="I15" s="82">
        <v>0.6215277777777777</v>
      </c>
      <c r="J15" s="82">
        <v>0.78125</v>
      </c>
    </row>
    <row r="16" spans="1:10" s="80" customFormat="1" ht="19.5" customHeight="1">
      <c r="A16" s="88" t="s">
        <v>18</v>
      </c>
      <c r="B16" s="143"/>
      <c r="C16" s="89">
        <v>0.5055555555555555</v>
      </c>
      <c r="D16" s="89">
        <v>0.7</v>
      </c>
      <c r="E16" s="79"/>
      <c r="F16" s="88" t="s">
        <v>18</v>
      </c>
      <c r="G16" s="146"/>
      <c r="H16" s="89">
        <v>0.3527777777777777</v>
      </c>
      <c r="I16" s="89">
        <v>0.623611111111111</v>
      </c>
      <c r="J16" s="89">
        <v>0.7833333333333333</v>
      </c>
    </row>
    <row r="17" spans="1:10" s="80" customFormat="1" ht="19.5" customHeight="1">
      <c r="A17" s="81" t="s">
        <v>19</v>
      </c>
      <c r="B17" s="143"/>
      <c r="C17" s="82">
        <v>0.50625</v>
      </c>
      <c r="D17" s="82">
        <v>0.7006944444444444</v>
      </c>
      <c r="E17" s="79"/>
      <c r="F17" s="81" t="s">
        <v>19</v>
      </c>
      <c r="G17" s="146"/>
      <c r="H17" s="82">
        <v>0.35347222222222213</v>
      </c>
      <c r="I17" s="82">
        <v>0.6243055555555554</v>
      </c>
      <c r="J17" s="82">
        <v>0.7840277777777778</v>
      </c>
    </row>
    <row r="18" spans="1:10" s="80" customFormat="1" ht="19.5" customHeight="1">
      <c r="A18" s="88" t="s">
        <v>20</v>
      </c>
      <c r="B18" s="143"/>
      <c r="C18" s="89">
        <v>0.5069444444444444</v>
      </c>
      <c r="D18" s="89">
        <v>0.7013888888888888</v>
      </c>
      <c r="E18" s="79"/>
      <c r="F18" s="88" t="s">
        <v>21</v>
      </c>
      <c r="G18" s="146"/>
      <c r="H18" s="89">
        <v>0.3541666666666666</v>
      </c>
      <c r="I18" s="89">
        <v>0.625</v>
      </c>
      <c r="J18" s="89">
        <v>0.7847222222222222</v>
      </c>
    </row>
    <row r="19" spans="1:10" s="80" customFormat="1" ht="19.5" customHeight="1">
      <c r="A19" s="81" t="s">
        <v>140</v>
      </c>
      <c r="B19" s="143"/>
      <c r="C19" s="82">
        <v>0.5069444444444444</v>
      </c>
      <c r="D19" s="82">
        <v>0.7013888888888888</v>
      </c>
      <c r="E19" s="79"/>
      <c r="F19" s="81" t="s">
        <v>130</v>
      </c>
      <c r="G19" s="146"/>
      <c r="H19" s="82">
        <v>0.3541666666666666</v>
      </c>
      <c r="I19" s="82">
        <v>0.625</v>
      </c>
      <c r="J19" s="82">
        <v>0.7847222222222222</v>
      </c>
    </row>
    <row r="20" spans="1:10" s="80" customFormat="1" ht="19.5" customHeight="1">
      <c r="A20" s="85" t="s">
        <v>24</v>
      </c>
      <c r="B20" s="143"/>
      <c r="C20" s="87">
        <v>0.5076388888888889</v>
      </c>
      <c r="D20" s="87">
        <v>0.7020833333333333</v>
      </c>
      <c r="E20" s="79"/>
      <c r="F20" s="88" t="s">
        <v>23</v>
      </c>
      <c r="G20" s="146"/>
      <c r="H20" s="89">
        <v>0.35555555555555546</v>
      </c>
      <c r="I20" s="89">
        <v>0.6263888888888888</v>
      </c>
      <c r="J20" s="89">
        <v>0.7861111111111111</v>
      </c>
    </row>
    <row r="21" spans="1:10" s="80" customFormat="1" ht="19.5" customHeight="1">
      <c r="A21" s="81" t="s">
        <v>26</v>
      </c>
      <c r="B21" s="143"/>
      <c r="C21" s="82">
        <v>0.5083333333333333</v>
      </c>
      <c r="D21" s="82">
        <v>0.7027777777777777</v>
      </c>
      <c r="E21" s="79"/>
      <c r="F21" s="81" t="s">
        <v>25</v>
      </c>
      <c r="G21" s="146"/>
      <c r="H21" s="82">
        <v>0.35625</v>
      </c>
      <c r="I21" s="82">
        <v>0.6270833333333332</v>
      </c>
      <c r="J21" s="82">
        <v>0.7868055555555555</v>
      </c>
    </row>
    <row r="22" spans="1:10" s="80" customFormat="1" ht="19.5" customHeight="1">
      <c r="A22" s="85" t="s">
        <v>28</v>
      </c>
      <c r="B22" s="143"/>
      <c r="C22" s="87">
        <v>0.5090277777777777</v>
      </c>
      <c r="D22" s="87">
        <v>0.7034722222222222</v>
      </c>
      <c r="E22" s="79"/>
      <c r="F22" s="88" t="s">
        <v>27</v>
      </c>
      <c r="G22" s="146"/>
      <c r="H22" s="89">
        <v>0.35694444444444434</v>
      </c>
      <c r="I22" s="89">
        <v>0.6277777777777777</v>
      </c>
      <c r="J22" s="89">
        <v>0.7875</v>
      </c>
    </row>
    <row r="23" spans="1:10" s="80" customFormat="1" ht="19.5" customHeight="1">
      <c r="A23" s="81" t="s">
        <v>30</v>
      </c>
      <c r="B23" s="143"/>
      <c r="C23" s="82">
        <v>0.5097222222222222</v>
      </c>
      <c r="D23" s="82">
        <v>0.7041666666666666</v>
      </c>
      <c r="E23" s="79"/>
      <c r="F23" s="81" t="s">
        <v>29</v>
      </c>
      <c r="G23" s="147"/>
      <c r="H23" s="82">
        <v>0.3583333333333332</v>
      </c>
      <c r="I23" s="82">
        <v>0.6291666666666665</v>
      </c>
      <c r="J23" s="82">
        <v>0.7888888888888889</v>
      </c>
    </row>
    <row r="24" spans="1:10" s="80" customFormat="1" ht="19.5" customHeight="1">
      <c r="A24" s="85" t="s">
        <v>32</v>
      </c>
      <c r="B24" s="143"/>
      <c r="C24" s="87">
        <v>0.5104166666666666</v>
      </c>
      <c r="D24" s="87">
        <v>0.704861111111111</v>
      </c>
      <c r="E24" s="79"/>
      <c r="F24" s="88" t="s">
        <v>31</v>
      </c>
      <c r="G24" s="89">
        <v>0.3159722222222222</v>
      </c>
      <c r="H24" s="89">
        <v>0.36041666666666655</v>
      </c>
      <c r="I24" s="89">
        <v>0.63125</v>
      </c>
      <c r="J24" s="89">
        <v>0.7909722222222222</v>
      </c>
    </row>
    <row r="25" spans="1:10" s="80" customFormat="1" ht="19.5" customHeight="1">
      <c r="A25" s="81" t="s">
        <v>34</v>
      </c>
      <c r="B25" s="143"/>
      <c r="C25" s="82">
        <v>0.5118055555555555</v>
      </c>
      <c r="D25" s="82">
        <v>0.70625</v>
      </c>
      <c r="E25" s="79"/>
      <c r="F25" s="81" t="s">
        <v>33</v>
      </c>
      <c r="G25" s="82">
        <v>0.31666666666666665</v>
      </c>
      <c r="H25" s="82">
        <v>0.361111111111111</v>
      </c>
      <c r="I25" s="82">
        <v>0.6319444444444443</v>
      </c>
      <c r="J25" s="82">
        <v>0.7916666666666666</v>
      </c>
    </row>
    <row r="26" spans="1:10" s="80" customFormat="1" ht="19.5" customHeight="1">
      <c r="A26" s="85" t="s">
        <v>36</v>
      </c>
      <c r="B26" s="144"/>
      <c r="C26" s="87">
        <v>0.5125</v>
      </c>
      <c r="D26" s="87">
        <v>0.7069444444444444</v>
      </c>
      <c r="E26" s="79"/>
      <c r="F26" s="88" t="s">
        <v>35</v>
      </c>
      <c r="G26" s="89">
        <v>0.31666666666666665</v>
      </c>
      <c r="H26" s="89">
        <v>0.361111111111111</v>
      </c>
      <c r="I26" s="89">
        <v>0.6319444444444443</v>
      </c>
      <c r="J26" s="89">
        <v>0.7916666666666666</v>
      </c>
    </row>
    <row r="27" spans="1:10" s="80" customFormat="1" ht="19.5" customHeight="1">
      <c r="A27" s="81" t="s">
        <v>38</v>
      </c>
      <c r="B27" s="82">
        <v>0.2847222222222222</v>
      </c>
      <c r="C27" s="82">
        <v>0.5131944444444444</v>
      </c>
      <c r="D27" s="82">
        <v>0.7076388888888888</v>
      </c>
      <c r="E27" s="79"/>
      <c r="F27" s="73" t="s">
        <v>37</v>
      </c>
      <c r="G27" s="74">
        <v>0.31736111111111115</v>
      </c>
      <c r="H27" s="82">
        <v>0.36180555555555544</v>
      </c>
      <c r="I27" s="82">
        <v>0.6326388888888888</v>
      </c>
      <c r="J27" s="82">
        <v>0.7923611111111111</v>
      </c>
    </row>
    <row r="28" spans="1:10" s="80" customFormat="1" ht="19.5" customHeight="1">
      <c r="A28" s="85" t="s">
        <v>40</v>
      </c>
      <c r="B28" s="87">
        <v>0.2861111111111111</v>
      </c>
      <c r="C28" s="87">
        <v>0.5145833333333333</v>
      </c>
      <c r="D28" s="87">
        <v>0.7090277777777777</v>
      </c>
      <c r="E28" s="79"/>
      <c r="F28" s="88" t="s">
        <v>39</v>
      </c>
      <c r="G28" s="89">
        <v>0.31805555555555554</v>
      </c>
      <c r="H28" s="89">
        <v>0.3625</v>
      </c>
      <c r="I28" s="89">
        <v>0.6333333333333332</v>
      </c>
      <c r="J28" s="89">
        <v>0.7930555555555555</v>
      </c>
    </row>
    <row r="29" spans="1:10" s="80" customFormat="1" ht="19.5" customHeight="1">
      <c r="A29" s="83" t="s">
        <v>42</v>
      </c>
      <c r="B29" s="82">
        <v>0.28680555555555554</v>
      </c>
      <c r="C29" s="82">
        <v>0.5152777777777777</v>
      </c>
      <c r="D29" s="82">
        <v>0.7097222222222221</v>
      </c>
      <c r="E29" s="79"/>
      <c r="F29" s="73" t="s">
        <v>41</v>
      </c>
      <c r="G29" s="74">
        <v>0.31875</v>
      </c>
      <c r="H29" s="82">
        <v>0.3631944444444443</v>
      </c>
      <c r="I29" s="82">
        <v>0.6340277777777776</v>
      </c>
      <c r="J29" s="82">
        <v>0.79375</v>
      </c>
    </row>
    <row r="30" spans="1:10" s="80" customFormat="1" ht="19.5" customHeight="1">
      <c r="A30" s="85" t="s">
        <v>44</v>
      </c>
      <c r="B30" s="87">
        <v>0.2875</v>
      </c>
      <c r="C30" s="87">
        <v>0.5159722222222222</v>
      </c>
      <c r="D30" s="87">
        <v>0.7104166666666666</v>
      </c>
      <c r="E30" s="79"/>
      <c r="F30" s="88" t="s">
        <v>43</v>
      </c>
      <c r="G30" s="89">
        <v>0.3194444444444445</v>
      </c>
      <c r="H30" s="89">
        <v>0.36388888888888876</v>
      </c>
      <c r="I30" s="89">
        <v>0.6347222222222221</v>
      </c>
      <c r="J30" s="89">
        <v>0.7944444444444444</v>
      </c>
    </row>
    <row r="31" spans="1:10" s="80" customFormat="1" ht="19.5" customHeight="1">
      <c r="A31" s="81" t="s">
        <v>46</v>
      </c>
      <c r="B31" s="82">
        <v>0.2881944444444444</v>
      </c>
      <c r="C31" s="82">
        <v>0.5166666666666666</v>
      </c>
      <c r="D31" s="82">
        <v>0.711111111111111</v>
      </c>
      <c r="E31" s="79"/>
      <c r="F31" s="73" t="s">
        <v>45</v>
      </c>
      <c r="G31" s="74">
        <v>0.3201388888888889</v>
      </c>
      <c r="H31" s="82">
        <v>0.3645833333333332</v>
      </c>
      <c r="I31" s="82">
        <v>0.6354166666666665</v>
      </c>
      <c r="J31" s="82">
        <v>0.7951388888888888</v>
      </c>
    </row>
    <row r="32" spans="1:10" s="80" customFormat="1" ht="19.5" customHeight="1">
      <c r="A32" s="85" t="s">
        <v>48</v>
      </c>
      <c r="B32" s="87">
        <v>0.28888888888888886</v>
      </c>
      <c r="C32" s="87">
        <v>0.517361111111111</v>
      </c>
      <c r="D32" s="87">
        <v>0.7118055555555555</v>
      </c>
      <c r="E32" s="79"/>
      <c r="F32" s="88" t="s">
        <v>47</v>
      </c>
      <c r="G32" s="89">
        <v>0.32083333333333336</v>
      </c>
      <c r="H32" s="89">
        <v>0.36527777777777765</v>
      </c>
      <c r="I32" s="89">
        <v>0.636111111111111</v>
      </c>
      <c r="J32" s="89">
        <v>0.7958333333333333</v>
      </c>
    </row>
    <row r="33" spans="1:10" s="80" customFormat="1" ht="19.5" customHeight="1">
      <c r="A33" s="81" t="s">
        <v>47</v>
      </c>
      <c r="B33" s="82">
        <v>0.2895833333333333</v>
      </c>
      <c r="C33" s="82">
        <v>0.5180555555555555</v>
      </c>
      <c r="D33" s="82">
        <v>0.7125</v>
      </c>
      <c r="E33" s="79"/>
      <c r="F33" s="73" t="s">
        <v>48</v>
      </c>
      <c r="G33" s="74">
        <v>0.3215277777777778</v>
      </c>
      <c r="H33" s="82">
        <v>0.3659722222222221</v>
      </c>
      <c r="I33" s="82">
        <v>0.6368055555555554</v>
      </c>
      <c r="J33" s="82">
        <v>0.7965277777777777</v>
      </c>
    </row>
    <row r="34" spans="1:10" s="80" customFormat="1" ht="19.5" customHeight="1">
      <c r="A34" s="85" t="s">
        <v>45</v>
      </c>
      <c r="B34" s="87">
        <v>0.29027777777777775</v>
      </c>
      <c r="C34" s="87">
        <v>0.51875</v>
      </c>
      <c r="D34" s="87">
        <v>0.7131944444444444</v>
      </c>
      <c r="E34" s="79"/>
      <c r="F34" s="88" t="s">
        <v>46</v>
      </c>
      <c r="G34" s="89">
        <v>0.32222222222222224</v>
      </c>
      <c r="H34" s="89">
        <v>0.36666666666666653</v>
      </c>
      <c r="I34" s="89">
        <v>0.6375</v>
      </c>
      <c r="J34" s="89">
        <v>0.7972222222222222</v>
      </c>
    </row>
    <row r="35" spans="1:10" s="80" customFormat="1" ht="19.5" customHeight="1">
      <c r="A35" s="81" t="s">
        <v>43</v>
      </c>
      <c r="B35" s="82">
        <v>0.2909722222222222</v>
      </c>
      <c r="C35" s="82">
        <v>0.5194444444444444</v>
      </c>
      <c r="D35" s="82">
        <v>0.7138888888888888</v>
      </c>
      <c r="E35" s="79"/>
      <c r="F35" s="73" t="s">
        <v>44</v>
      </c>
      <c r="G35" s="74">
        <v>0.3229166666666667</v>
      </c>
      <c r="H35" s="82">
        <v>0.36736111111111097</v>
      </c>
      <c r="I35" s="82">
        <v>0.6381944444444443</v>
      </c>
      <c r="J35" s="82">
        <v>0.7979166666666666</v>
      </c>
    </row>
    <row r="36" spans="1:10" s="80" customFormat="1" ht="19.5" customHeight="1">
      <c r="A36" s="85" t="s">
        <v>41</v>
      </c>
      <c r="B36" s="87">
        <v>0.29166666666666663</v>
      </c>
      <c r="C36" s="87">
        <v>0.5201388888888888</v>
      </c>
      <c r="D36" s="87">
        <v>0.7145833333333332</v>
      </c>
      <c r="E36" s="79"/>
      <c r="F36" s="90" t="s">
        <v>42</v>
      </c>
      <c r="G36" s="103">
        <v>0.3236111111111111</v>
      </c>
      <c r="H36" s="89">
        <v>0.3680555555555554</v>
      </c>
      <c r="I36" s="89">
        <v>0.6388888888888887</v>
      </c>
      <c r="J36" s="89">
        <v>0.798611111111111</v>
      </c>
    </row>
    <row r="37" spans="1:10" s="80" customFormat="1" ht="19.5" customHeight="1">
      <c r="A37" s="81" t="s">
        <v>39</v>
      </c>
      <c r="B37" s="82">
        <v>0.29236111111111107</v>
      </c>
      <c r="C37" s="82">
        <v>0.5208333333333333</v>
      </c>
      <c r="D37" s="82">
        <v>0.7152777777777777</v>
      </c>
      <c r="E37" s="79"/>
      <c r="F37" s="73" t="s">
        <v>40</v>
      </c>
      <c r="G37" s="74">
        <v>0.32430555555555557</v>
      </c>
      <c r="H37" s="82">
        <v>0.36875</v>
      </c>
      <c r="I37" s="82">
        <v>0.6395833333333332</v>
      </c>
      <c r="J37" s="82">
        <v>0.7993055555555555</v>
      </c>
    </row>
    <row r="38" spans="1:10" s="80" customFormat="1" ht="19.5" customHeight="1">
      <c r="A38" s="85" t="s">
        <v>37</v>
      </c>
      <c r="B38" s="87">
        <v>0.2930555555555555</v>
      </c>
      <c r="C38" s="87">
        <v>0.5215277777777777</v>
      </c>
      <c r="D38" s="87">
        <v>0.7159722222222221</v>
      </c>
      <c r="E38" s="79"/>
      <c r="F38" s="88" t="s">
        <v>38</v>
      </c>
      <c r="G38" s="89">
        <v>0.32569444444444445</v>
      </c>
      <c r="H38" s="89">
        <v>0.37013888888888874</v>
      </c>
      <c r="I38" s="89">
        <v>0.640972222222222</v>
      </c>
      <c r="J38" s="89">
        <v>0.8020833333333333</v>
      </c>
    </row>
    <row r="39" spans="1:11" s="80" customFormat="1" ht="19.5" customHeight="1">
      <c r="A39" s="81" t="s">
        <v>35</v>
      </c>
      <c r="B39" s="82">
        <v>0.2930555555555555</v>
      </c>
      <c r="C39" s="82">
        <v>0.5215277777777777</v>
      </c>
      <c r="D39" s="82">
        <v>0.7159722222222221</v>
      </c>
      <c r="E39" s="79"/>
      <c r="F39" s="73" t="s">
        <v>36</v>
      </c>
      <c r="G39" s="74">
        <v>0.3263888888888889</v>
      </c>
      <c r="H39" s="82">
        <v>0.3708333333333332</v>
      </c>
      <c r="I39" s="82">
        <v>0.6416666666666665</v>
      </c>
      <c r="J39" s="145" t="s">
        <v>56</v>
      </c>
      <c r="K39" s="84"/>
    </row>
    <row r="40" spans="1:10" s="80" customFormat="1" ht="19.5" customHeight="1">
      <c r="A40" s="88" t="s">
        <v>49</v>
      </c>
      <c r="B40" s="87">
        <v>0.29375</v>
      </c>
      <c r="C40" s="87">
        <v>0.5222222222222221</v>
      </c>
      <c r="D40" s="87">
        <v>0.7166666666666666</v>
      </c>
      <c r="E40" s="79"/>
      <c r="F40" s="88" t="s">
        <v>34</v>
      </c>
      <c r="G40" s="89">
        <v>0.32708333333333334</v>
      </c>
      <c r="H40" s="89">
        <v>0.3715277777777776</v>
      </c>
      <c r="I40" s="89">
        <v>0.6423611111111109</v>
      </c>
      <c r="J40" s="143"/>
    </row>
    <row r="41" spans="1:10" s="80" customFormat="1" ht="19.5" customHeight="1">
      <c r="A41" s="81" t="s">
        <v>31</v>
      </c>
      <c r="B41" s="82">
        <v>0.2944444444444444</v>
      </c>
      <c r="C41" s="82">
        <v>0.5229166666666666</v>
      </c>
      <c r="D41" s="82">
        <v>0.717361111111111</v>
      </c>
      <c r="E41" s="79"/>
      <c r="F41" s="73" t="s">
        <v>32</v>
      </c>
      <c r="G41" s="74">
        <v>0.3284722222222222</v>
      </c>
      <c r="H41" s="82">
        <v>0.3729166666666665</v>
      </c>
      <c r="I41" s="82">
        <v>0.64375</v>
      </c>
      <c r="J41" s="143"/>
    </row>
    <row r="42" spans="1:10" s="80" customFormat="1" ht="19.5" customHeight="1">
      <c r="A42" s="88" t="s">
        <v>29</v>
      </c>
      <c r="B42" s="87">
        <v>0.2965277777777777</v>
      </c>
      <c r="C42" s="87">
        <v>0.525</v>
      </c>
      <c r="D42" s="87">
        <v>0.7194444444444443</v>
      </c>
      <c r="E42" s="79"/>
      <c r="F42" s="88" t="s">
        <v>30</v>
      </c>
      <c r="G42" s="89">
        <v>0.32916666666666666</v>
      </c>
      <c r="H42" s="89">
        <v>0.37361111111111095</v>
      </c>
      <c r="I42" s="89">
        <v>0.6444444444444443</v>
      </c>
      <c r="J42" s="143"/>
    </row>
    <row r="43" spans="1:10" s="80" customFormat="1" ht="19.5" customHeight="1">
      <c r="A43" s="81" t="s">
        <v>27</v>
      </c>
      <c r="B43" s="82">
        <v>0.2979166666666666</v>
      </c>
      <c r="C43" s="82">
        <v>0.5263888888888888</v>
      </c>
      <c r="D43" s="82">
        <v>0.7208333333333332</v>
      </c>
      <c r="E43" s="79"/>
      <c r="F43" s="73" t="s">
        <v>28</v>
      </c>
      <c r="G43" s="74">
        <v>0.3298611111111111</v>
      </c>
      <c r="H43" s="82">
        <v>0.3743055555555554</v>
      </c>
      <c r="I43" s="82">
        <v>0.6451388888888887</v>
      </c>
      <c r="J43" s="143"/>
    </row>
    <row r="44" spans="1:10" s="80" customFormat="1" ht="19.5" customHeight="1">
      <c r="A44" s="88" t="s">
        <v>25</v>
      </c>
      <c r="B44" s="87">
        <v>0.29861111111111105</v>
      </c>
      <c r="C44" s="87">
        <v>0.5270833333333332</v>
      </c>
      <c r="D44" s="87">
        <v>0.7215277777777777</v>
      </c>
      <c r="E44" s="79"/>
      <c r="F44" s="88" t="s">
        <v>26</v>
      </c>
      <c r="G44" s="89">
        <v>0.33055555555555555</v>
      </c>
      <c r="H44" s="89">
        <v>0.375</v>
      </c>
      <c r="I44" s="89">
        <v>0.6458333333333331</v>
      </c>
      <c r="J44" s="143"/>
    </row>
    <row r="45" spans="1:10" s="80" customFormat="1" ht="19.5" customHeight="1">
      <c r="A45" s="81" t="s">
        <v>23</v>
      </c>
      <c r="B45" s="82">
        <v>0.2993055555555555</v>
      </c>
      <c r="C45" s="82">
        <v>0.5277777777777777</v>
      </c>
      <c r="D45" s="82">
        <v>0.7222222222222221</v>
      </c>
      <c r="E45" s="79"/>
      <c r="F45" s="73" t="s">
        <v>24</v>
      </c>
      <c r="G45" s="74">
        <v>0.33125</v>
      </c>
      <c r="H45" s="82">
        <v>0.3756944444444443</v>
      </c>
      <c r="I45" s="82">
        <v>0.6465277777777776</v>
      </c>
      <c r="J45" s="143"/>
    </row>
    <row r="46" spans="1:10" s="80" customFormat="1" ht="19.5" customHeight="1">
      <c r="A46" s="88" t="s">
        <v>129</v>
      </c>
      <c r="B46" s="89">
        <v>0.2993055555555555</v>
      </c>
      <c r="C46" s="89">
        <v>0.5277777777777777</v>
      </c>
      <c r="D46" s="89">
        <v>0.7222222222222221</v>
      </c>
      <c r="E46" s="79"/>
      <c r="F46" s="88" t="s">
        <v>140</v>
      </c>
      <c r="G46" s="89">
        <v>0.33125</v>
      </c>
      <c r="H46" s="89">
        <v>0.3756944444444443</v>
      </c>
      <c r="I46" s="89">
        <v>0.6465277777777776</v>
      </c>
      <c r="J46" s="143"/>
    </row>
    <row r="47" spans="1:10" s="80" customFormat="1" ht="19.5" customHeight="1">
      <c r="A47" s="81" t="s">
        <v>21</v>
      </c>
      <c r="B47" s="74">
        <v>0.3006944444444444</v>
      </c>
      <c r="C47" s="74">
        <v>0.5291666666666666</v>
      </c>
      <c r="D47" s="74">
        <v>0.723611111111111</v>
      </c>
      <c r="E47" s="79"/>
      <c r="F47" s="81" t="s">
        <v>20</v>
      </c>
      <c r="G47" s="82">
        <v>0.33194444444444443</v>
      </c>
      <c r="H47" s="74">
        <v>0.3763888888888887</v>
      </c>
      <c r="I47" s="74">
        <v>0.647222222222222</v>
      </c>
      <c r="J47" s="143"/>
    </row>
    <row r="48" spans="1:10" s="80" customFormat="1" ht="19.5" customHeight="1">
      <c r="A48" s="88" t="s">
        <v>19</v>
      </c>
      <c r="B48" s="89">
        <v>0.3013888888888888</v>
      </c>
      <c r="C48" s="89">
        <v>0.529861111111111</v>
      </c>
      <c r="D48" s="89">
        <v>0.7243055555555554</v>
      </c>
      <c r="E48" s="79"/>
      <c r="F48" s="88" t="s">
        <v>19</v>
      </c>
      <c r="G48" s="89">
        <v>0.3326388888888889</v>
      </c>
      <c r="H48" s="89">
        <v>0.37708333333333316</v>
      </c>
      <c r="I48" s="89">
        <v>0.6479166666666665</v>
      </c>
      <c r="J48" s="143"/>
    </row>
    <row r="49" spans="1:10" s="80" customFormat="1" ht="19.5" customHeight="1">
      <c r="A49" s="81" t="s">
        <v>50</v>
      </c>
      <c r="B49" s="74">
        <v>0.30208333333333326</v>
      </c>
      <c r="C49" s="74">
        <v>0.5305555555555554</v>
      </c>
      <c r="D49" s="74">
        <v>0.725</v>
      </c>
      <c r="E49" s="79"/>
      <c r="F49" s="81" t="s">
        <v>50</v>
      </c>
      <c r="G49" s="82">
        <v>0.3333333333333333</v>
      </c>
      <c r="H49" s="74">
        <v>0.3777777777777776</v>
      </c>
      <c r="I49" s="74">
        <v>0.6486111111111109</v>
      </c>
      <c r="J49" s="143"/>
    </row>
    <row r="50" spans="1:10" s="80" customFormat="1" ht="19.5" customHeight="1">
      <c r="A50" s="88" t="s">
        <v>17</v>
      </c>
      <c r="B50" s="91" t="s">
        <v>131</v>
      </c>
      <c r="C50" s="89">
        <v>0.5326388888888888</v>
      </c>
      <c r="D50" s="89">
        <v>0.7270833333333332</v>
      </c>
      <c r="E50" s="79"/>
      <c r="F50" s="88" t="s">
        <v>17</v>
      </c>
      <c r="G50" s="104" t="s">
        <v>141</v>
      </c>
      <c r="H50" s="89">
        <v>0.3798611111111109</v>
      </c>
      <c r="I50" s="89">
        <v>0.6506944444444442</v>
      </c>
      <c r="J50" s="143"/>
    </row>
    <row r="51" spans="1:10" s="80" customFormat="1" ht="19.5" customHeight="1">
      <c r="A51" s="73" t="s">
        <v>16</v>
      </c>
      <c r="B51" s="82">
        <v>0.3041666666666666</v>
      </c>
      <c r="C51" s="82">
        <v>0.5347222222222221</v>
      </c>
      <c r="D51" s="82">
        <v>0.7291666666666665</v>
      </c>
      <c r="E51" s="79"/>
      <c r="F51" s="73" t="s">
        <v>16</v>
      </c>
      <c r="G51" s="74">
        <v>0.3354166666666667</v>
      </c>
      <c r="H51" s="82">
        <v>0.38194444444444425</v>
      </c>
      <c r="I51" s="82">
        <v>0.6527777777777776</v>
      </c>
      <c r="J51" s="143"/>
    </row>
    <row r="52" spans="1:10" s="80" customFormat="1" ht="19.5" customHeight="1">
      <c r="A52" s="88" t="s">
        <v>15</v>
      </c>
      <c r="B52" s="89">
        <v>0.304861111111111</v>
      </c>
      <c r="C52" s="89">
        <v>0.5354166666666665</v>
      </c>
      <c r="D52" s="89">
        <v>0.729861111111111</v>
      </c>
      <c r="E52" s="79"/>
      <c r="F52" s="88" t="s">
        <v>15</v>
      </c>
      <c r="G52" s="89">
        <v>0.3361111111111111</v>
      </c>
      <c r="H52" s="89">
        <v>0.3826388888888887</v>
      </c>
      <c r="I52" s="89">
        <v>0.653472222222222</v>
      </c>
      <c r="J52" s="143"/>
    </row>
    <row r="53" spans="1:10" s="80" customFormat="1" ht="19.5" customHeight="1">
      <c r="A53" s="73" t="s">
        <v>14</v>
      </c>
      <c r="B53" s="82">
        <v>0.30625</v>
      </c>
      <c r="C53" s="82">
        <v>0.5368055555555554</v>
      </c>
      <c r="D53" s="82">
        <v>0.73125</v>
      </c>
      <c r="E53" s="79"/>
      <c r="F53" s="73" t="s">
        <v>14</v>
      </c>
      <c r="G53" s="74">
        <v>0.3375</v>
      </c>
      <c r="H53" s="82">
        <v>0.3840277777777776</v>
      </c>
      <c r="I53" s="82">
        <v>0.6548611111111109</v>
      </c>
      <c r="J53" s="143"/>
    </row>
    <row r="54" spans="1:10" s="80" customFormat="1" ht="19.5" customHeight="1">
      <c r="A54" s="88" t="s">
        <v>13</v>
      </c>
      <c r="B54" s="89">
        <v>0.30694444444444435</v>
      </c>
      <c r="C54" s="89">
        <v>0.5375</v>
      </c>
      <c r="D54" s="89">
        <v>0.7319444444444443</v>
      </c>
      <c r="E54" s="79"/>
      <c r="F54" s="88" t="s">
        <v>13</v>
      </c>
      <c r="G54" s="89">
        <v>0.33819444444444446</v>
      </c>
      <c r="H54" s="89">
        <v>0.384722222222222</v>
      </c>
      <c r="I54" s="89">
        <v>0.6555555555555553</v>
      </c>
      <c r="J54" s="143"/>
    </row>
    <row r="55" spans="1:10" s="80" customFormat="1" ht="19.5" customHeight="1">
      <c r="A55" s="73" t="s">
        <v>12</v>
      </c>
      <c r="B55" s="82">
        <v>0.30833333333333324</v>
      </c>
      <c r="C55" s="82">
        <v>0.5388888888888888</v>
      </c>
      <c r="D55" s="82">
        <v>0.7333333333333332</v>
      </c>
      <c r="E55" s="79"/>
      <c r="F55" s="73" t="s">
        <v>12</v>
      </c>
      <c r="G55" s="74">
        <v>0.33958333333333335</v>
      </c>
      <c r="H55" s="82">
        <v>0.3861111111111109</v>
      </c>
      <c r="I55" s="82">
        <v>0.6569444444444442</v>
      </c>
      <c r="J55" s="143"/>
    </row>
    <row r="56" spans="1:10" s="80" customFormat="1" ht="19.5" customHeight="1">
      <c r="A56" s="88" t="s">
        <v>128</v>
      </c>
      <c r="B56" s="89">
        <v>0.3097222222222221</v>
      </c>
      <c r="C56" s="89">
        <v>0.5402777777777776</v>
      </c>
      <c r="D56" s="89">
        <v>0.734722222222222</v>
      </c>
      <c r="E56" s="79"/>
      <c r="F56" s="88" t="s">
        <v>128</v>
      </c>
      <c r="G56" s="89">
        <v>0.34097222222222223</v>
      </c>
      <c r="H56" s="89">
        <v>0.3875</v>
      </c>
      <c r="I56" s="89">
        <v>0.6583333333333331</v>
      </c>
      <c r="J56" s="143"/>
    </row>
    <row r="57" spans="1:10" s="80" customFormat="1" ht="19.5" customHeight="1">
      <c r="A57" s="73" t="s">
        <v>10</v>
      </c>
      <c r="B57" s="82">
        <v>0.31041666666666656</v>
      </c>
      <c r="C57" s="82">
        <v>0.5409722222222221</v>
      </c>
      <c r="D57" s="82">
        <v>0.7354166666666665</v>
      </c>
      <c r="E57" s="79"/>
      <c r="F57" s="73" t="s">
        <v>10</v>
      </c>
      <c r="G57" s="74">
        <v>0.3416666666666666</v>
      </c>
      <c r="H57" s="82">
        <v>0.38819444444444423</v>
      </c>
      <c r="I57" s="82">
        <v>0.6590277777777775</v>
      </c>
      <c r="J57" s="143"/>
    </row>
    <row r="58" spans="1:10" s="80" customFormat="1" ht="19.5" customHeight="1">
      <c r="A58" s="88" t="s">
        <v>9</v>
      </c>
      <c r="B58" s="89">
        <v>0.311111111111111</v>
      </c>
      <c r="C58" s="89">
        <v>0.5416666666666665</v>
      </c>
      <c r="D58" s="89">
        <v>0.7361111111111109</v>
      </c>
      <c r="E58" s="79"/>
      <c r="F58" s="88" t="s">
        <v>9</v>
      </c>
      <c r="G58" s="89">
        <v>0.3423611111111111</v>
      </c>
      <c r="H58" s="89">
        <v>0.3888888888888887</v>
      </c>
      <c r="I58" s="89">
        <v>0.659722222222222</v>
      </c>
      <c r="J58" s="143"/>
    </row>
    <row r="59" spans="1:10" s="80" customFormat="1" ht="19.5" customHeight="1">
      <c r="A59" s="73" t="s">
        <v>8</v>
      </c>
      <c r="B59" s="82">
        <v>0.31180555555555545</v>
      </c>
      <c r="C59" s="82">
        <v>0.542361111111111</v>
      </c>
      <c r="D59" s="82">
        <v>0.7368055555555554</v>
      </c>
      <c r="E59" s="79"/>
      <c r="F59" s="73" t="s">
        <v>8</v>
      </c>
      <c r="G59" s="74">
        <v>0.3430555555555555</v>
      </c>
      <c r="H59" s="82">
        <v>0.3895833333333331</v>
      </c>
      <c r="I59" s="82">
        <v>0.6604166666666664</v>
      </c>
      <c r="J59" s="143"/>
    </row>
    <row r="60" spans="1:10" s="80" customFormat="1" ht="19.5" customHeight="1">
      <c r="A60" s="88" t="s">
        <v>7</v>
      </c>
      <c r="B60" s="89">
        <v>0.3125</v>
      </c>
      <c r="C60" s="89">
        <v>0.5430555555555554</v>
      </c>
      <c r="D60" s="89">
        <v>0.7375</v>
      </c>
      <c r="E60" s="79"/>
      <c r="F60" s="88" t="s">
        <v>7</v>
      </c>
      <c r="G60" s="89">
        <v>0.34375</v>
      </c>
      <c r="H60" s="89">
        <v>0.39027777777777756</v>
      </c>
      <c r="I60" s="89">
        <v>0.6611111111111109</v>
      </c>
      <c r="J60" s="143"/>
    </row>
    <row r="61" spans="1:10" s="80" customFormat="1" ht="19.5" customHeight="1">
      <c r="A61" s="73" t="s">
        <v>6</v>
      </c>
      <c r="B61" s="82">
        <v>0.3194444444444443</v>
      </c>
      <c r="C61" s="82">
        <v>0.5486111111111109</v>
      </c>
      <c r="D61" s="82">
        <v>0.7430555555555554</v>
      </c>
      <c r="E61" s="79"/>
      <c r="F61" s="73" t="s">
        <v>6</v>
      </c>
      <c r="G61" s="74">
        <v>0.3506944444444444</v>
      </c>
      <c r="H61" s="82">
        <v>0.3958333333333331</v>
      </c>
      <c r="I61" s="82">
        <v>0.6666666666666664</v>
      </c>
      <c r="J61" s="144"/>
    </row>
    <row r="62" spans="1:10" ht="27.75" customHeight="1">
      <c r="A62" s="149" t="s">
        <v>124</v>
      </c>
      <c r="B62" s="149"/>
      <c r="C62" s="149"/>
      <c r="D62" s="149"/>
      <c r="E62" s="79"/>
      <c r="F62" s="149" t="s">
        <v>125</v>
      </c>
      <c r="G62" s="149"/>
      <c r="H62" s="149"/>
      <c r="I62" s="149"/>
      <c r="J62" s="149"/>
    </row>
    <row r="63" spans="1:10" ht="21" customHeight="1">
      <c r="A63" s="70" t="s">
        <v>51</v>
      </c>
      <c r="B63" s="70"/>
      <c r="C63" s="70"/>
      <c r="D63" s="70"/>
      <c r="E63" s="75"/>
      <c r="F63" s="70" t="s">
        <v>51</v>
      </c>
      <c r="G63" s="70"/>
      <c r="H63" s="70"/>
      <c r="I63" s="70"/>
      <c r="J63" s="70"/>
    </row>
    <row r="64" spans="1:10" ht="23.25" customHeight="1">
      <c r="A64" s="148" t="s">
        <v>126</v>
      </c>
      <c r="B64" s="148"/>
      <c r="C64" s="148"/>
      <c r="D64" s="148"/>
      <c r="E64" s="76"/>
      <c r="F64" s="148" t="s">
        <v>126</v>
      </c>
      <c r="G64" s="148"/>
      <c r="H64" s="148"/>
      <c r="I64" s="148"/>
      <c r="J64" s="148"/>
    </row>
    <row r="65" spans="1:10" ht="24.75" customHeight="1">
      <c r="A65" s="70" t="s">
        <v>127</v>
      </c>
      <c r="B65" s="70"/>
      <c r="C65" s="70"/>
      <c r="D65" s="70"/>
      <c r="E65" s="77"/>
      <c r="F65" s="70" t="s">
        <v>127</v>
      </c>
      <c r="G65" s="70"/>
      <c r="H65" s="70"/>
      <c r="I65" s="70"/>
      <c r="J65" s="77"/>
    </row>
  </sheetData>
  <mergeCells count="9">
    <mergeCell ref="A64:D64"/>
    <mergeCell ref="F64:J64"/>
    <mergeCell ref="A62:D62"/>
    <mergeCell ref="F62:J62"/>
    <mergeCell ref="I1:J1"/>
    <mergeCell ref="C1:D1"/>
    <mergeCell ref="B4:B26"/>
    <mergeCell ref="J39:J61"/>
    <mergeCell ref="G4:G23"/>
  </mergeCells>
  <printOptions horizontalCentered="1" verticalCentered="1"/>
  <pageMargins left="0.36" right="0.34" top="0.2" bottom="0" header="0" footer="0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view="pageBreakPreview" zoomScale="70" zoomScaleNormal="75" zoomScaleSheetLayoutView="70" workbookViewId="0" topLeftCell="A1">
      <selection activeCell="A1" sqref="A1:J63"/>
    </sheetView>
  </sheetViews>
  <sheetFormatPr defaultColWidth="9.00390625" defaultRowHeight="13.5"/>
  <cols>
    <col min="1" max="1" width="28.875" style="1" customWidth="1"/>
    <col min="2" max="4" width="13.50390625" style="1" customWidth="1"/>
    <col min="5" max="5" width="5.50390625" style="1" customWidth="1"/>
    <col min="6" max="6" width="28.875" style="1" customWidth="1"/>
    <col min="7" max="10" width="13.50390625" style="1" customWidth="1"/>
    <col min="11" max="11" width="4.625" style="1" customWidth="1"/>
    <col min="12" max="16384" width="9.00390625" style="1" customWidth="1"/>
  </cols>
  <sheetData>
    <row r="1" spans="1:11" ht="25.5" customHeight="1">
      <c r="A1" s="68" t="s">
        <v>148</v>
      </c>
      <c r="B1" s="69"/>
      <c r="C1" s="141" t="s">
        <v>149</v>
      </c>
      <c r="D1" s="141"/>
      <c r="E1" s="92"/>
      <c r="F1" s="71" t="s">
        <v>150</v>
      </c>
      <c r="G1" s="71"/>
      <c r="H1" s="78"/>
      <c r="I1" s="141" t="s">
        <v>149</v>
      </c>
      <c r="J1" s="141"/>
      <c r="K1" s="3"/>
    </row>
    <row r="2" ht="3.75" customHeight="1">
      <c r="E2" s="80"/>
    </row>
    <row r="3" spans="1:10" ht="36.75" customHeight="1">
      <c r="A3" s="72" t="s">
        <v>0</v>
      </c>
      <c r="B3" s="6" t="s">
        <v>123</v>
      </c>
      <c r="C3" s="6" t="s">
        <v>1</v>
      </c>
      <c r="D3" s="7" t="s">
        <v>2</v>
      </c>
      <c r="E3" s="93"/>
      <c r="F3" s="5" t="s">
        <v>0</v>
      </c>
      <c r="G3" s="105" t="s">
        <v>151</v>
      </c>
      <c r="H3" s="102" t="s">
        <v>144</v>
      </c>
      <c r="I3" s="10" t="s">
        <v>145</v>
      </c>
      <c r="J3" s="7" t="s">
        <v>146</v>
      </c>
    </row>
    <row r="4" spans="1:10" s="80" customFormat="1" ht="19.5" customHeight="1">
      <c r="A4" s="85" t="s">
        <v>6</v>
      </c>
      <c r="B4" s="142" t="s">
        <v>54</v>
      </c>
      <c r="C4" s="86">
        <v>0.4930555555555556</v>
      </c>
      <c r="D4" s="87">
        <v>0.6875</v>
      </c>
      <c r="E4" s="79"/>
      <c r="F4" s="85" t="s">
        <v>6</v>
      </c>
      <c r="G4" s="151" t="s">
        <v>139</v>
      </c>
      <c r="H4" s="86">
        <v>0.34027777777777773</v>
      </c>
      <c r="I4" s="86">
        <v>0.611111111111111</v>
      </c>
      <c r="J4" s="87">
        <v>0.7708333333333334</v>
      </c>
    </row>
    <row r="5" spans="1:10" s="80" customFormat="1" ht="19.5" customHeight="1">
      <c r="A5" s="81" t="s">
        <v>7</v>
      </c>
      <c r="B5" s="143"/>
      <c r="C5" s="82">
        <v>0.49375</v>
      </c>
      <c r="D5" s="82">
        <v>0.6881944444444444</v>
      </c>
      <c r="E5" s="79"/>
      <c r="F5" s="81" t="s">
        <v>7</v>
      </c>
      <c r="G5" s="146"/>
      <c r="H5" s="82">
        <v>0.3409722222222222</v>
      </c>
      <c r="I5" s="82">
        <v>0.6118055555555555</v>
      </c>
      <c r="J5" s="82">
        <v>0.7715277777777778</v>
      </c>
    </row>
    <row r="6" spans="1:10" s="80" customFormat="1" ht="19.5" customHeight="1">
      <c r="A6" s="85" t="s">
        <v>8</v>
      </c>
      <c r="B6" s="143"/>
      <c r="C6" s="87">
        <v>0.49444444444444446</v>
      </c>
      <c r="D6" s="87">
        <v>0.6888888888888889</v>
      </c>
      <c r="E6" s="79"/>
      <c r="F6" s="85" t="s">
        <v>8</v>
      </c>
      <c r="G6" s="146"/>
      <c r="H6" s="87">
        <v>0.3416666666666666</v>
      </c>
      <c r="I6" s="87">
        <v>0.6125</v>
      </c>
      <c r="J6" s="87">
        <v>0.7722222222222223</v>
      </c>
    </row>
    <row r="7" spans="1:10" s="80" customFormat="1" ht="19.5" customHeight="1">
      <c r="A7" s="81" t="s">
        <v>9</v>
      </c>
      <c r="B7" s="143"/>
      <c r="C7" s="82">
        <v>0.4951388888888889</v>
      </c>
      <c r="D7" s="82">
        <v>0.6895833333333333</v>
      </c>
      <c r="E7" s="79"/>
      <c r="F7" s="81" t="s">
        <v>9</v>
      </c>
      <c r="G7" s="146"/>
      <c r="H7" s="82">
        <v>0.34236111111111106</v>
      </c>
      <c r="I7" s="82">
        <v>0.6131944444444444</v>
      </c>
      <c r="J7" s="82">
        <v>0.7729166666666667</v>
      </c>
    </row>
    <row r="8" spans="1:10" s="80" customFormat="1" ht="19.5" customHeight="1">
      <c r="A8" s="85" t="s">
        <v>10</v>
      </c>
      <c r="B8" s="143"/>
      <c r="C8" s="87">
        <v>0.49583333333333335</v>
      </c>
      <c r="D8" s="87">
        <v>0.6902777777777778</v>
      </c>
      <c r="E8" s="79"/>
      <c r="F8" s="85" t="s">
        <v>10</v>
      </c>
      <c r="G8" s="146"/>
      <c r="H8" s="87">
        <v>0.3430555555555555</v>
      </c>
      <c r="I8" s="87">
        <v>0.6138888888888888</v>
      </c>
      <c r="J8" s="87">
        <v>0.7736111111111111</v>
      </c>
    </row>
    <row r="9" spans="1:10" s="80" customFormat="1" ht="19.5" customHeight="1">
      <c r="A9" s="81" t="s">
        <v>128</v>
      </c>
      <c r="B9" s="143"/>
      <c r="C9" s="82">
        <v>0.4965277777777778</v>
      </c>
      <c r="D9" s="82">
        <v>0.6909722222222222</v>
      </c>
      <c r="E9" s="79"/>
      <c r="F9" s="81" t="s">
        <v>128</v>
      </c>
      <c r="G9" s="146"/>
      <c r="H9" s="82">
        <v>0.34375</v>
      </c>
      <c r="I9" s="82">
        <v>0.6145833333333333</v>
      </c>
      <c r="J9" s="82">
        <v>0.7743055555555556</v>
      </c>
    </row>
    <row r="10" spans="1:10" s="80" customFormat="1" ht="19.5" customHeight="1">
      <c r="A10" s="85" t="s">
        <v>12</v>
      </c>
      <c r="B10" s="143"/>
      <c r="C10" s="87">
        <v>0.4979166666666667</v>
      </c>
      <c r="D10" s="87">
        <v>0.6923611111111111</v>
      </c>
      <c r="E10" s="79"/>
      <c r="F10" s="85" t="s">
        <v>12</v>
      </c>
      <c r="G10" s="146"/>
      <c r="H10" s="87">
        <v>0.34513888888888883</v>
      </c>
      <c r="I10" s="87">
        <v>0.6159722222222221</v>
      </c>
      <c r="J10" s="87">
        <v>0.7756944444444445</v>
      </c>
    </row>
    <row r="11" spans="1:10" s="80" customFormat="1" ht="19.5" customHeight="1">
      <c r="A11" s="81" t="s">
        <v>13</v>
      </c>
      <c r="B11" s="143"/>
      <c r="C11" s="82">
        <v>0.4986111111111111</v>
      </c>
      <c r="D11" s="82">
        <v>0.6930555555555555</v>
      </c>
      <c r="E11" s="79"/>
      <c r="F11" s="81" t="s">
        <v>13</v>
      </c>
      <c r="G11" s="146"/>
      <c r="H11" s="82">
        <v>0.34583333333333327</v>
      </c>
      <c r="I11" s="82">
        <v>0.6166666666666666</v>
      </c>
      <c r="J11" s="82">
        <v>0.7763888888888889</v>
      </c>
    </row>
    <row r="12" spans="1:10" s="80" customFormat="1" ht="19.5" customHeight="1">
      <c r="A12" s="85" t="s">
        <v>14</v>
      </c>
      <c r="B12" s="143"/>
      <c r="C12" s="87">
        <v>0.5</v>
      </c>
      <c r="D12" s="87">
        <v>0.6944444444444444</v>
      </c>
      <c r="E12" s="79"/>
      <c r="F12" s="85" t="s">
        <v>14</v>
      </c>
      <c r="G12" s="146"/>
      <c r="H12" s="87">
        <v>0.34722222222222215</v>
      </c>
      <c r="I12" s="87">
        <v>0.6180555555555555</v>
      </c>
      <c r="J12" s="87">
        <v>0.7777777777777778</v>
      </c>
    </row>
    <row r="13" spans="1:10" s="80" customFormat="1" ht="19.5" customHeight="1">
      <c r="A13" s="81" t="s">
        <v>15</v>
      </c>
      <c r="B13" s="143"/>
      <c r="C13" s="82">
        <v>0.5006944444444444</v>
      </c>
      <c r="D13" s="82">
        <v>0.6951388888888889</v>
      </c>
      <c r="E13" s="79"/>
      <c r="F13" s="81" t="s">
        <v>15</v>
      </c>
      <c r="G13" s="146"/>
      <c r="H13" s="82">
        <v>0.3479166666666666</v>
      </c>
      <c r="I13" s="82">
        <v>0.61875</v>
      </c>
      <c r="J13" s="82">
        <v>0.7784722222222222</v>
      </c>
    </row>
    <row r="14" spans="1:10" s="80" customFormat="1" ht="19.5" customHeight="1">
      <c r="A14" s="85" t="s">
        <v>16</v>
      </c>
      <c r="B14" s="143"/>
      <c r="C14" s="87">
        <v>0.5013888888888889</v>
      </c>
      <c r="D14" s="87">
        <v>0.6958333333333333</v>
      </c>
      <c r="E14" s="79"/>
      <c r="F14" s="85" t="s">
        <v>16</v>
      </c>
      <c r="G14" s="146"/>
      <c r="H14" s="87">
        <v>0.34861111111111104</v>
      </c>
      <c r="I14" s="87">
        <v>0.6194444444444444</v>
      </c>
      <c r="J14" s="87">
        <v>0.7791666666666667</v>
      </c>
    </row>
    <row r="15" spans="1:10" s="80" customFormat="1" ht="19.5" customHeight="1">
      <c r="A15" s="81" t="s">
        <v>17</v>
      </c>
      <c r="B15" s="143"/>
      <c r="C15" s="82">
        <v>0.5034722222222222</v>
      </c>
      <c r="D15" s="82">
        <v>0.6979166666666666</v>
      </c>
      <c r="E15" s="79"/>
      <c r="F15" s="81" t="s">
        <v>17</v>
      </c>
      <c r="G15" s="146"/>
      <c r="H15" s="82">
        <v>0.35069444444444436</v>
      </c>
      <c r="I15" s="82">
        <v>0.6215277777777777</v>
      </c>
      <c r="J15" s="82">
        <v>0.78125</v>
      </c>
    </row>
    <row r="16" spans="1:10" s="80" customFormat="1" ht="19.5" customHeight="1">
      <c r="A16" s="88" t="s">
        <v>18</v>
      </c>
      <c r="B16" s="143"/>
      <c r="C16" s="89">
        <v>0.5055555555555555</v>
      </c>
      <c r="D16" s="89">
        <v>0.7</v>
      </c>
      <c r="E16" s="79"/>
      <c r="F16" s="88" t="s">
        <v>18</v>
      </c>
      <c r="G16" s="146"/>
      <c r="H16" s="89">
        <v>0.3527777777777777</v>
      </c>
      <c r="I16" s="89">
        <v>0.623611111111111</v>
      </c>
      <c r="J16" s="89">
        <v>0.7833333333333333</v>
      </c>
    </row>
    <row r="17" spans="1:10" s="80" customFormat="1" ht="19.5" customHeight="1">
      <c r="A17" s="81" t="s">
        <v>19</v>
      </c>
      <c r="B17" s="143"/>
      <c r="C17" s="82">
        <v>0.50625</v>
      </c>
      <c r="D17" s="82">
        <v>0.7006944444444444</v>
      </c>
      <c r="E17" s="79"/>
      <c r="F17" s="81" t="s">
        <v>19</v>
      </c>
      <c r="G17" s="146"/>
      <c r="H17" s="82">
        <v>0.35347222222222213</v>
      </c>
      <c r="I17" s="82">
        <v>0.6243055555555554</v>
      </c>
      <c r="J17" s="82">
        <v>0.7840277777777778</v>
      </c>
    </row>
    <row r="18" spans="1:10" s="80" customFormat="1" ht="19.5" customHeight="1">
      <c r="A18" s="88" t="s">
        <v>20</v>
      </c>
      <c r="B18" s="143"/>
      <c r="C18" s="89">
        <v>0.5069444444444444</v>
      </c>
      <c r="D18" s="89">
        <v>0.7013888888888888</v>
      </c>
      <c r="E18" s="79"/>
      <c r="F18" s="88" t="s">
        <v>21</v>
      </c>
      <c r="G18" s="146"/>
      <c r="H18" s="89">
        <v>0.3541666666666666</v>
      </c>
      <c r="I18" s="89">
        <v>0.625</v>
      </c>
      <c r="J18" s="89">
        <v>0.7847222222222222</v>
      </c>
    </row>
    <row r="19" spans="1:10" s="80" customFormat="1" ht="19.5" customHeight="1">
      <c r="A19" s="81" t="s">
        <v>140</v>
      </c>
      <c r="B19" s="143"/>
      <c r="C19" s="82">
        <v>0.5069444444444444</v>
      </c>
      <c r="D19" s="82">
        <v>0.7013888888888888</v>
      </c>
      <c r="E19" s="79"/>
      <c r="F19" s="81" t="s">
        <v>130</v>
      </c>
      <c r="G19" s="146"/>
      <c r="H19" s="82">
        <v>0.3541666666666666</v>
      </c>
      <c r="I19" s="82">
        <v>0.625</v>
      </c>
      <c r="J19" s="82">
        <v>0.7847222222222222</v>
      </c>
    </row>
    <row r="20" spans="1:10" s="80" customFormat="1" ht="19.5" customHeight="1">
      <c r="A20" s="85" t="s">
        <v>24</v>
      </c>
      <c r="B20" s="143"/>
      <c r="C20" s="87">
        <v>0.5076388888888889</v>
      </c>
      <c r="D20" s="87">
        <v>0.7020833333333333</v>
      </c>
      <c r="E20" s="79"/>
      <c r="F20" s="88" t="s">
        <v>23</v>
      </c>
      <c r="G20" s="146"/>
      <c r="H20" s="89">
        <v>0.35555555555555546</v>
      </c>
      <c r="I20" s="89">
        <v>0.6263888888888888</v>
      </c>
      <c r="J20" s="89">
        <v>0.7861111111111111</v>
      </c>
    </row>
    <row r="21" spans="1:10" s="80" customFormat="1" ht="19.5" customHeight="1">
      <c r="A21" s="81" t="s">
        <v>26</v>
      </c>
      <c r="B21" s="143"/>
      <c r="C21" s="82">
        <v>0.5083333333333333</v>
      </c>
      <c r="D21" s="82">
        <v>0.7027777777777777</v>
      </c>
      <c r="E21" s="79"/>
      <c r="F21" s="81" t="s">
        <v>25</v>
      </c>
      <c r="G21" s="146"/>
      <c r="H21" s="82">
        <v>0.35625</v>
      </c>
      <c r="I21" s="82">
        <v>0.6270833333333332</v>
      </c>
      <c r="J21" s="82">
        <v>0.7868055555555555</v>
      </c>
    </row>
    <row r="22" spans="1:10" s="80" customFormat="1" ht="19.5" customHeight="1">
      <c r="A22" s="85" t="s">
        <v>28</v>
      </c>
      <c r="B22" s="143"/>
      <c r="C22" s="87">
        <v>0.5090277777777777</v>
      </c>
      <c r="D22" s="87">
        <v>0.7034722222222222</v>
      </c>
      <c r="E22" s="79"/>
      <c r="F22" s="88" t="s">
        <v>27</v>
      </c>
      <c r="G22" s="146"/>
      <c r="H22" s="89">
        <v>0.35694444444444434</v>
      </c>
      <c r="I22" s="89">
        <v>0.6277777777777777</v>
      </c>
      <c r="J22" s="89">
        <v>0.7875</v>
      </c>
    </row>
    <row r="23" spans="1:10" s="80" customFormat="1" ht="19.5" customHeight="1">
      <c r="A23" s="81" t="s">
        <v>30</v>
      </c>
      <c r="B23" s="143"/>
      <c r="C23" s="82">
        <v>0.5097222222222222</v>
      </c>
      <c r="D23" s="82">
        <v>0.7041666666666666</v>
      </c>
      <c r="E23" s="79"/>
      <c r="F23" s="81" t="s">
        <v>29</v>
      </c>
      <c r="G23" s="147"/>
      <c r="H23" s="82">
        <v>0.3583333333333332</v>
      </c>
      <c r="I23" s="82">
        <v>0.6291666666666665</v>
      </c>
      <c r="J23" s="82">
        <v>0.7888888888888889</v>
      </c>
    </row>
    <row r="24" spans="1:10" s="80" customFormat="1" ht="19.5" customHeight="1">
      <c r="A24" s="85" t="s">
        <v>32</v>
      </c>
      <c r="B24" s="143"/>
      <c r="C24" s="87">
        <v>0.5104166666666666</v>
      </c>
      <c r="D24" s="87">
        <v>0.704861111111111</v>
      </c>
      <c r="E24" s="79"/>
      <c r="F24" s="88" t="s">
        <v>31</v>
      </c>
      <c r="G24" s="89">
        <v>0.3159722222222222</v>
      </c>
      <c r="H24" s="89">
        <v>0.36041666666666655</v>
      </c>
      <c r="I24" s="89">
        <v>0.63125</v>
      </c>
      <c r="J24" s="89">
        <v>0.7909722222222222</v>
      </c>
    </row>
    <row r="25" spans="1:10" s="80" customFormat="1" ht="19.5" customHeight="1">
      <c r="A25" s="81" t="s">
        <v>34</v>
      </c>
      <c r="B25" s="143"/>
      <c r="C25" s="82">
        <v>0.5118055555555555</v>
      </c>
      <c r="D25" s="82">
        <v>0.70625</v>
      </c>
      <c r="E25" s="79"/>
      <c r="F25" s="81" t="s">
        <v>33</v>
      </c>
      <c r="G25" s="82">
        <v>0.31666666666666665</v>
      </c>
      <c r="H25" s="82">
        <v>0.361111111111111</v>
      </c>
      <c r="I25" s="82">
        <v>0.6319444444444443</v>
      </c>
      <c r="J25" s="82">
        <v>0.7916666666666666</v>
      </c>
    </row>
    <row r="26" spans="1:10" s="80" customFormat="1" ht="19.5" customHeight="1">
      <c r="A26" s="85" t="s">
        <v>36</v>
      </c>
      <c r="B26" s="144"/>
      <c r="C26" s="87">
        <v>0.5125</v>
      </c>
      <c r="D26" s="87">
        <v>0.7069444444444444</v>
      </c>
      <c r="E26" s="79"/>
      <c r="F26" s="88" t="s">
        <v>35</v>
      </c>
      <c r="G26" s="89">
        <v>0.31666666666666665</v>
      </c>
      <c r="H26" s="89">
        <v>0.361111111111111</v>
      </c>
      <c r="I26" s="89">
        <v>0.6319444444444443</v>
      </c>
      <c r="J26" s="89">
        <v>0.7916666666666666</v>
      </c>
    </row>
    <row r="27" spans="1:10" s="80" customFormat="1" ht="19.5" customHeight="1">
      <c r="A27" s="81" t="s">
        <v>38</v>
      </c>
      <c r="B27" s="82">
        <v>0.2847222222222222</v>
      </c>
      <c r="C27" s="82">
        <v>0.5131944444444444</v>
      </c>
      <c r="D27" s="82">
        <v>0.7076388888888888</v>
      </c>
      <c r="E27" s="79"/>
      <c r="F27" s="73" t="s">
        <v>37</v>
      </c>
      <c r="G27" s="74">
        <v>0.31736111111111115</v>
      </c>
      <c r="H27" s="82">
        <v>0.36180555555555544</v>
      </c>
      <c r="I27" s="82">
        <v>0.6326388888888888</v>
      </c>
      <c r="J27" s="82">
        <v>0.7923611111111111</v>
      </c>
    </row>
    <row r="28" spans="1:10" s="80" customFormat="1" ht="19.5" customHeight="1">
      <c r="A28" s="85" t="s">
        <v>40</v>
      </c>
      <c r="B28" s="87">
        <v>0.2861111111111111</v>
      </c>
      <c r="C28" s="87">
        <v>0.5145833333333333</v>
      </c>
      <c r="D28" s="87">
        <v>0.7090277777777777</v>
      </c>
      <c r="E28" s="79"/>
      <c r="F28" s="88" t="s">
        <v>39</v>
      </c>
      <c r="G28" s="89">
        <v>0.31805555555555554</v>
      </c>
      <c r="H28" s="89">
        <v>0.3625</v>
      </c>
      <c r="I28" s="89">
        <v>0.6333333333333332</v>
      </c>
      <c r="J28" s="89">
        <v>0.7930555555555555</v>
      </c>
    </row>
    <row r="29" spans="1:10" s="80" customFormat="1" ht="19.5" customHeight="1">
      <c r="A29" s="83" t="s">
        <v>42</v>
      </c>
      <c r="B29" s="82">
        <v>0.28680555555555554</v>
      </c>
      <c r="C29" s="82">
        <v>0.5152777777777777</v>
      </c>
      <c r="D29" s="82">
        <v>0.7097222222222221</v>
      </c>
      <c r="E29" s="79"/>
      <c r="F29" s="73" t="s">
        <v>41</v>
      </c>
      <c r="G29" s="74">
        <v>0.31875</v>
      </c>
      <c r="H29" s="82">
        <v>0.3631944444444443</v>
      </c>
      <c r="I29" s="82">
        <v>0.6340277777777776</v>
      </c>
      <c r="J29" s="82">
        <v>0.79375</v>
      </c>
    </row>
    <row r="30" spans="1:10" s="80" customFormat="1" ht="19.5" customHeight="1">
      <c r="A30" s="85" t="s">
        <v>44</v>
      </c>
      <c r="B30" s="87">
        <v>0.2875</v>
      </c>
      <c r="C30" s="87">
        <v>0.5159722222222222</v>
      </c>
      <c r="D30" s="87">
        <v>0.7104166666666666</v>
      </c>
      <c r="E30" s="79"/>
      <c r="F30" s="88" t="s">
        <v>43</v>
      </c>
      <c r="G30" s="89">
        <v>0.3194444444444445</v>
      </c>
      <c r="H30" s="89">
        <v>0.36388888888888876</v>
      </c>
      <c r="I30" s="89">
        <v>0.6347222222222221</v>
      </c>
      <c r="J30" s="89">
        <v>0.7944444444444444</v>
      </c>
    </row>
    <row r="31" spans="1:10" s="80" customFormat="1" ht="19.5" customHeight="1">
      <c r="A31" s="81" t="s">
        <v>46</v>
      </c>
      <c r="B31" s="82">
        <v>0.2881944444444444</v>
      </c>
      <c r="C31" s="82">
        <v>0.5166666666666666</v>
      </c>
      <c r="D31" s="82">
        <v>0.711111111111111</v>
      </c>
      <c r="E31" s="79"/>
      <c r="F31" s="73" t="s">
        <v>45</v>
      </c>
      <c r="G31" s="74">
        <v>0.3201388888888889</v>
      </c>
      <c r="H31" s="82">
        <v>0.3645833333333332</v>
      </c>
      <c r="I31" s="82">
        <v>0.6354166666666665</v>
      </c>
      <c r="J31" s="82">
        <v>0.7951388888888888</v>
      </c>
    </row>
    <row r="32" spans="1:10" s="80" customFormat="1" ht="19.5" customHeight="1">
      <c r="A32" s="85" t="s">
        <v>48</v>
      </c>
      <c r="B32" s="87">
        <v>0.28888888888888886</v>
      </c>
      <c r="C32" s="87">
        <v>0.517361111111111</v>
      </c>
      <c r="D32" s="87">
        <v>0.7118055555555555</v>
      </c>
      <c r="E32" s="79"/>
      <c r="F32" s="88" t="s">
        <v>47</v>
      </c>
      <c r="G32" s="89">
        <v>0.32083333333333336</v>
      </c>
      <c r="H32" s="89">
        <v>0.36527777777777765</v>
      </c>
      <c r="I32" s="89">
        <v>0.636111111111111</v>
      </c>
      <c r="J32" s="89">
        <v>0.7958333333333333</v>
      </c>
    </row>
    <row r="33" spans="1:10" s="80" customFormat="1" ht="19.5" customHeight="1">
      <c r="A33" s="81" t="s">
        <v>47</v>
      </c>
      <c r="B33" s="82">
        <v>0.2895833333333333</v>
      </c>
      <c r="C33" s="82">
        <v>0.5180555555555555</v>
      </c>
      <c r="D33" s="82">
        <v>0.7125</v>
      </c>
      <c r="E33" s="79"/>
      <c r="F33" s="73" t="s">
        <v>48</v>
      </c>
      <c r="G33" s="74">
        <v>0.3215277777777778</v>
      </c>
      <c r="H33" s="82">
        <v>0.3659722222222221</v>
      </c>
      <c r="I33" s="82">
        <v>0.6368055555555554</v>
      </c>
      <c r="J33" s="82">
        <v>0.7965277777777777</v>
      </c>
    </row>
    <row r="34" spans="1:10" s="80" customFormat="1" ht="19.5" customHeight="1">
      <c r="A34" s="85" t="s">
        <v>45</v>
      </c>
      <c r="B34" s="87">
        <v>0.29027777777777775</v>
      </c>
      <c r="C34" s="87">
        <v>0.51875</v>
      </c>
      <c r="D34" s="87">
        <v>0.7131944444444444</v>
      </c>
      <c r="E34" s="79"/>
      <c r="F34" s="88" t="s">
        <v>46</v>
      </c>
      <c r="G34" s="89">
        <v>0.32222222222222224</v>
      </c>
      <c r="H34" s="89">
        <v>0.36666666666666653</v>
      </c>
      <c r="I34" s="89">
        <v>0.6375</v>
      </c>
      <c r="J34" s="89">
        <v>0.7972222222222222</v>
      </c>
    </row>
    <row r="35" spans="1:10" s="80" customFormat="1" ht="19.5" customHeight="1">
      <c r="A35" s="81" t="s">
        <v>43</v>
      </c>
      <c r="B35" s="82">
        <v>0.2909722222222222</v>
      </c>
      <c r="C35" s="82">
        <v>0.5194444444444444</v>
      </c>
      <c r="D35" s="82">
        <v>0.7138888888888888</v>
      </c>
      <c r="E35" s="79"/>
      <c r="F35" s="73" t="s">
        <v>44</v>
      </c>
      <c r="G35" s="74">
        <v>0.3229166666666667</v>
      </c>
      <c r="H35" s="82">
        <v>0.36736111111111097</v>
      </c>
      <c r="I35" s="82">
        <v>0.6381944444444443</v>
      </c>
      <c r="J35" s="82">
        <v>0.7979166666666666</v>
      </c>
    </row>
    <row r="36" spans="1:10" s="80" customFormat="1" ht="19.5" customHeight="1">
      <c r="A36" s="85" t="s">
        <v>41</v>
      </c>
      <c r="B36" s="87">
        <v>0.29166666666666663</v>
      </c>
      <c r="C36" s="87">
        <v>0.5201388888888888</v>
      </c>
      <c r="D36" s="87">
        <v>0.7145833333333332</v>
      </c>
      <c r="E36" s="79"/>
      <c r="F36" s="90" t="s">
        <v>42</v>
      </c>
      <c r="G36" s="103">
        <v>0.3236111111111111</v>
      </c>
      <c r="H36" s="89">
        <v>0.3680555555555554</v>
      </c>
      <c r="I36" s="89">
        <v>0.6388888888888887</v>
      </c>
      <c r="J36" s="89">
        <v>0.798611111111111</v>
      </c>
    </row>
    <row r="37" spans="1:10" s="80" customFormat="1" ht="19.5" customHeight="1">
      <c r="A37" s="81" t="s">
        <v>39</v>
      </c>
      <c r="B37" s="82">
        <v>0.29236111111111107</v>
      </c>
      <c r="C37" s="82">
        <v>0.5208333333333333</v>
      </c>
      <c r="D37" s="82">
        <v>0.7152777777777777</v>
      </c>
      <c r="E37" s="79"/>
      <c r="F37" s="73" t="s">
        <v>40</v>
      </c>
      <c r="G37" s="74">
        <v>0.32430555555555557</v>
      </c>
      <c r="H37" s="82">
        <v>0.36875</v>
      </c>
      <c r="I37" s="82">
        <v>0.6395833333333332</v>
      </c>
      <c r="J37" s="82">
        <v>0.7993055555555555</v>
      </c>
    </row>
    <row r="38" spans="1:10" s="80" customFormat="1" ht="19.5" customHeight="1">
      <c r="A38" s="85" t="s">
        <v>37</v>
      </c>
      <c r="B38" s="87">
        <v>0.2930555555555555</v>
      </c>
      <c r="C38" s="87">
        <v>0.5215277777777777</v>
      </c>
      <c r="D38" s="87">
        <v>0.7159722222222221</v>
      </c>
      <c r="E38" s="79"/>
      <c r="F38" s="88" t="s">
        <v>38</v>
      </c>
      <c r="G38" s="89">
        <v>0.32569444444444445</v>
      </c>
      <c r="H38" s="89">
        <v>0.37013888888888874</v>
      </c>
      <c r="I38" s="89">
        <v>0.640972222222222</v>
      </c>
      <c r="J38" s="89">
        <v>0.8020833333333333</v>
      </c>
    </row>
    <row r="39" spans="1:11" s="80" customFormat="1" ht="19.5" customHeight="1">
      <c r="A39" s="81" t="s">
        <v>35</v>
      </c>
      <c r="B39" s="82">
        <v>0.2930555555555555</v>
      </c>
      <c r="C39" s="82">
        <v>0.5215277777777777</v>
      </c>
      <c r="D39" s="82">
        <v>0.7159722222222221</v>
      </c>
      <c r="E39" s="79"/>
      <c r="F39" s="73" t="s">
        <v>36</v>
      </c>
      <c r="G39" s="74">
        <v>0.3263888888888889</v>
      </c>
      <c r="H39" s="82">
        <v>0.3708333333333332</v>
      </c>
      <c r="I39" s="82">
        <v>0.6416666666666665</v>
      </c>
      <c r="J39" s="145" t="s">
        <v>56</v>
      </c>
      <c r="K39" s="84"/>
    </row>
    <row r="40" spans="1:10" s="80" customFormat="1" ht="19.5" customHeight="1">
      <c r="A40" s="88" t="s">
        <v>49</v>
      </c>
      <c r="B40" s="87">
        <v>0.29375</v>
      </c>
      <c r="C40" s="87">
        <v>0.5222222222222221</v>
      </c>
      <c r="D40" s="87">
        <v>0.7166666666666666</v>
      </c>
      <c r="E40" s="79"/>
      <c r="F40" s="88" t="s">
        <v>34</v>
      </c>
      <c r="G40" s="89">
        <v>0.32708333333333334</v>
      </c>
      <c r="H40" s="89">
        <v>0.3715277777777776</v>
      </c>
      <c r="I40" s="89">
        <v>0.6423611111111109</v>
      </c>
      <c r="J40" s="143"/>
    </row>
    <row r="41" spans="1:10" s="80" customFormat="1" ht="19.5" customHeight="1">
      <c r="A41" s="81" t="s">
        <v>31</v>
      </c>
      <c r="B41" s="82">
        <v>0.2944444444444444</v>
      </c>
      <c r="C41" s="82">
        <v>0.5229166666666666</v>
      </c>
      <c r="D41" s="82">
        <v>0.717361111111111</v>
      </c>
      <c r="E41" s="79"/>
      <c r="F41" s="73" t="s">
        <v>32</v>
      </c>
      <c r="G41" s="74">
        <v>0.3284722222222222</v>
      </c>
      <c r="H41" s="82">
        <v>0.3729166666666665</v>
      </c>
      <c r="I41" s="82">
        <v>0.64375</v>
      </c>
      <c r="J41" s="143"/>
    </row>
    <row r="42" spans="1:10" s="80" customFormat="1" ht="19.5" customHeight="1">
      <c r="A42" s="88" t="s">
        <v>29</v>
      </c>
      <c r="B42" s="87">
        <v>0.2965277777777777</v>
      </c>
      <c r="C42" s="87">
        <v>0.525</v>
      </c>
      <c r="D42" s="87">
        <v>0.7194444444444443</v>
      </c>
      <c r="E42" s="79"/>
      <c r="F42" s="88" t="s">
        <v>30</v>
      </c>
      <c r="G42" s="89">
        <v>0.32916666666666666</v>
      </c>
      <c r="H42" s="89">
        <v>0.37361111111111095</v>
      </c>
      <c r="I42" s="89">
        <v>0.6444444444444443</v>
      </c>
      <c r="J42" s="143"/>
    </row>
    <row r="43" spans="1:10" s="80" customFormat="1" ht="19.5" customHeight="1">
      <c r="A43" s="81" t="s">
        <v>27</v>
      </c>
      <c r="B43" s="82">
        <v>0.2979166666666666</v>
      </c>
      <c r="C43" s="82">
        <v>0.5263888888888888</v>
      </c>
      <c r="D43" s="82">
        <v>0.7208333333333332</v>
      </c>
      <c r="E43" s="79"/>
      <c r="F43" s="73" t="s">
        <v>28</v>
      </c>
      <c r="G43" s="74">
        <v>0.3298611111111111</v>
      </c>
      <c r="H43" s="82">
        <v>0.3743055555555554</v>
      </c>
      <c r="I43" s="82">
        <v>0.6451388888888887</v>
      </c>
      <c r="J43" s="143"/>
    </row>
    <row r="44" spans="1:10" s="80" customFormat="1" ht="19.5" customHeight="1">
      <c r="A44" s="88" t="s">
        <v>25</v>
      </c>
      <c r="B44" s="87">
        <v>0.29861111111111105</v>
      </c>
      <c r="C44" s="87">
        <v>0.5270833333333332</v>
      </c>
      <c r="D44" s="87">
        <v>0.7215277777777777</v>
      </c>
      <c r="E44" s="79"/>
      <c r="F44" s="88" t="s">
        <v>26</v>
      </c>
      <c r="G44" s="89">
        <v>0.33055555555555555</v>
      </c>
      <c r="H44" s="89">
        <v>0.375</v>
      </c>
      <c r="I44" s="89">
        <v>0.6458333333333331</v>
      </c>
      <c r="J44" s="143"/>
    </row>
    <row r="45" spans="1:10" s="80" customFormat="1" ht="19.5" customHeight="1">
      <c r="A45" s="81" t="s">
        <v>23</v>
      </c>
      <c r="B45" s="82">
        <v>0.2993055555555555</v>
      </c>
      <c r="C45" s="82">
        <v>0.5277777777777777</v>
      </c>
      <c r="D45" s="82">
        <v>0.7222222222222221</v>
      </c>
      <c r="E45" s="79"/>
      <c r="F45" s="73" t="s">
        <v>24</v>
      </c>
      <c r="G45" s="74">
        <v>0.33125</v>
      </c>
      <c r="H45" s="82">
        <v>0.3756944444444443</v>
      </c>
      <c r="I45" s="82">
        <v>0.6465277777777776</v>
      </c>
      <c r="J45" s="143"/>
    </row>
    <row r="46" spans="1:10" s="80" customFormat="1" ht="19.5" customHeight="1">
      <c r="A46" s="88" t="s">
        <v>129</v>
      </c>
      <c r="B46" s="89">
        <v>0.2993055555555555</v>
      </c>
      <c r="C46" s="89">
        <v>0.5277777777777777</v>
      </c>
      <c r="D46" s="89">
        <v>0.7222222222222221</v>
      </c>
      <c r="E46" s="79"/>
      <c r="F46" s="88" t="s">
        <v>140</v>
      </c>
      <c r="G46" s="89">
        <v>0.33125</v>
      </c>
      <c r="H46" s="89">
        <v>0.3756944444444443</v>
      </c>
      <c r="I46" s="89">
        <v>0.6465277777777776</v>
      </c>
      <c r="J46" s="143"/>
    </row>
    <row r="47" spans="1:10" s="80" customFormat="1" ht="19.5" customHeight="1">
      <c r="A47" s="81" t="s">
        <v>21</v>
      </c>
      <c r="B47" s="74">
        <v>0.3006944444444444</v>
      </c>
      <c r="C47" s="74">
        <v>0.5291666666666666</v>
      </c>
      <c r="D47" s="74">
        <v>0.723611111111111</v>
      </c>
      <c r="E47" s="79"/>
      <c r="F47" s="81" t="s">
        <v>20</v>
      </c>
      <c r="G47" s="82">
        <v>0.33194444444444443</v>
      </c>
      <c r="H47" s="74">
        <v>0.3763888888888887</v>
      </c>
      <c r="I47" s="74">
        <v>0.647222222222222</v>
      </c>
      <c r="J47" s="143"/>
    </row>
    <row r="48" spans="1:10" s="80" customFormat="1" ht="19.5" customHeight="1">
      <c r="A48" s="88" t="s">
        <v>19</v>
      </c>
      <c r="B48" s="89">
        <v>0.3013888888888888</v>
      </c>
      <c r="C48" s="89">
        <v>0.529861111111111</v>
      </c>
      <c r="D48" s="89">
        <v>0.7243055555555554</v>
      </c>
      <c r="E48" s="79"/>
      <c r="F48" s="88" t="s">
        <v>19</v>
      </c>
      <c r="G48" s="89">
        <v>0.3326388888888889</v>
      </c>
      <c r="H48" s="89">
        <v>0.37708333333333316</v>
      </c>
      <c r="I48" s="89">
        <v>0.6479166666666665</v>
      </c>
      <c r="J48" s="143"/>
    </row>
    <row r="49" spans="1:10" s="80" customFormat="1" ht="19.5" customHeight="1">
      <c r="A49" s="81" t="s">
        <v>50</v>
      </c>
      <c r="B49" s="74">
        <v>0.30208333333333326</v>
      </c>
      <c r="C49" s="74">
        <v>0.5305555555555554</v>
      </c>
      <c r="D49" s="74">
        <v>0.725</v>
      </c>
      <c r="E49" s="79"/>
      <c r="F49" s="81" t="s">
        <v>50</v>
      </c>
      <c r="G49" s="82">
        <v>0.3333333333333333</v>
      </c>
      <c r="H49" s="74">
        <v>0.3777777777777776</v>
      </c>
      <c r="I49" s="74">
        <v>0.6486111111111109</v>
      </c>
      <c r="J49" s="143"/>
    </row>
    <row r="50" spans="1:10" s="80" customFormat="1" ht="19.5" customHeight="1">
      <c r="A50" s="88" t="s">
        <v>17</v>
      </c>
      <c r="B50" s="91" t="s">
        <v>131</v>
      </c>
      <c r="C50" s="89">
        <v>0.5326388888888888</v>
      </c>
      <c r="D50" s="89">
        <v>0.7270833333333332</v>
      </c>
      <c r="E50" s="79"/>
      <c r="F50" s="88" t="s">
        <v>17</v>
      </c>
      <c r="G50" s="104" t="s">
        <v>147</v>
      </c>
      <c r="H50" s="89">
        <v>0.3798611111111109</v>
      </c>
      <c r="I50" s="89">
        <v>0.6506944444444442</v>
      </c>
      <c r="J50" s="143"/>
    </row>
    <row r="51" spans="1:10" s="80" customFormat="1" ht="19.5" customHeight="1">
      <c r="A51" s="73" t="s">
        <v>16</v>
      </c>
      <c r="B51" s="82">
        <v>0.3041666666666666</v>
      </c>
      <c r="C51" s="82">
        <v>0.5347222222222221</v>
      </c>
      <c r="D51" s="82">
        <v>0.7291666666666665</v>
      </c>
      <c r="E51" s="79"/>
      <c r="F51" s="73" t="s">
        <v>16</v>
      </c>
      <c r="G51" s="74">
        <v>0.3354166666666667</v>
      </c>
      <c r="H51" s="82">
        <v>0.38194444444444425</v>
      </c>
      <c r="I51" s="82">
        <v>0.6527777777777776</v>
      </c>
      <c r="J51" s="143"/>
    </row>
    <row r="52" spans="1:10" s="80" customFormat="1" ht="19.5" customHeight="1">
      <c r="A52" s="88" t="s">
        <v>15</v>
      </c>
      <c r="B52" s="89">
        <v>0.304861111111111</v>
      </c>
      <c r="C52" s="89">
        <v>0.5354166666666665</v>
      </c>
      <c r="D52" s="89">
        <v>0.729861111111111</v>
      </c>
      <c r="E52" s="79"/>
      <c r="F52" s="88" t="s">
        <v>15</v>
      </c>
      <c r="G52" s="89">
        <v>0.3361111111111111</v>
      </c>
      <c r="H52" s="89">
        <v>0.3826388888888887</v>
      </c>
      <c r="I52" s="89">
        <v>0.653472222222222</v>
      </c>
      <c r="J52" s="143"/>
    </row>
    <row r="53" spans="1:10" s="80" customFormat="1" ht="19.5" customHeight="1">
      <c r="A53" s="73" t="s">
        <v>14</v>
      </c>
      <c r="B53" s="82">
        <v>0.30625</v>
      </c>
      <c r="C53" s="82">
        <v>0.5368055555555554</v>
      </c>
      <c r="D53" s="82">
        <v>0.73125</v>
      </c>
      <c r="E53" s="79"/>
      <c r="F53" s="73" t="s">
        <v>14</v>
      </c>
      <c r="G53" s="74">
        <v>0.3375</v>
      </c>
      <c r="H53" s="82">
        <v>0.3840277777777776</v>
      </c>
      <c r="I53" s="82">
        <v>0.6548611111111109</v>
      </c>
      <c r="J53" s="143"/>
    </row>
    <row r="54" spans="1:10" s="80" customFormat="1" ht="19.5" customHeight="1">
      <c r="A54" s="88" t="s">
        <v>13</v>
      </c>
      <c r="B54" s="89">
        <v>0.30694444444444435</v>
      </c>
      <c r="C54" s="89">
        <v>0.5375</v>
      </c>
      <c r="D54" s="89">
        <v>0.7319444444444443</v>
      </c>
      <c r="E54" s="79"/>
      <c r="F54" s="88" t="s">
        <v>13</v>
      </c>
      <c r="G54" s="89">
        <v>0.33819444444444446</v>
      </c>
      <c r="H54" s="89">
        <v>0.384722222222222</v>
      </c>
      <c r="I54" s="89">
        <v>0.6555555555555553</v>
      </c>
      <c r="J54" s="143"/>
    </row>
    <row r="55" spans="1:10" s="80" customFormat="1" ht="19.5" customHeight="1">
      <c r="A55" s="73" t="s">
        <v>12</v>
      </c>
      <c r="B55" s="82">
        <v>0.30833333333333324</v>
      </c>
      <c r="C55" s="82">
        <v>0.5388888888888888</v>
      </c>
      <c r="D55" s="82">
        <v>0.7333333333333332</v>
      </c>
      <c r="E55" s="79"/>
      <c r="F55" s="73" t="s">
        <v>12</v>
      </c>
      <c r="G55" s="74">
        <v>0.33958333333333335</v>
      </c>
      <c r="H55" s="82">
        <v>0.3861111111111109</v>
      </c>
      <c r="I55" s="82">
        <v>0.6569444444444442</v>
      </c>
      <c r="J55" s="143"/>
    </row>
    <row r="56" spans="1:10" s="80" customFormat="1" ht="19.5" customHeight="1">
      <c r="A56" s="88" t="s">
        <v>128</v>
      </c>
      <c r="B56" s="89">
        <v>0.3097222222222221</v>
      </c>
      <c r="C56" s="89">
        <v>0.5402777777777776</v>
      </c>
      <c r="D56" s="89">
        <v>0.734722222222222</v>
      </c>
      <c r="E56" s="79"/>
      <c r="F56" s="88" t="s">
        <v>128</v>
      </c>
      <c r="G56" s="89">
        <v>0.34097222222222223</v>
      </c>
      <c r="H56" s="89">
        <v>0.3875</v>
      </c>
      <c r="I56" s="89">
        <v>0.6583333333333331</v>
      </c>
      <c r="J56" s="143"/>
    </row>
    <row r="57" spans="1:10" s="80" customFormat="1" ht="19.5" customHeight="1">
      <c r="A57" s="73" t="s">
        <v>10</v>
      </c>
      <c r="B57" s="82">
        <v>0.31041666666666656</v>
      </c>
      <c r="C57" s="82">
        <v>0.5409722222222221</v>
      </c>
      <c r="D57" s="82">
        <v>0.7354166666666665</v>
      </c>
      <c r="E57" s="79"/>
      <c r="F57" s="73" t="s">
        <v>10</v>
      </c>
      <c r="G57" s="74">
        <v>0.3416666666666666</v>
      </c>
      <c r="H57" s="82">
        <v>0.38819444444444423</v>
      </c>
      <c r="I57" s="82">
        <v>0.6590277777777775</v>
      </c>
      <c r="J57" s="143"/>
    </row>
    <row r="58" spans="1:10" s="80" customFormat="1" ht="19.5" customHeight="1">
      <c r="A58" s="88" t="s">
        <v>9</v>
      </c>
      <c r="B58" s="89">
        <v>0.311111111111111</v>
      </c>
      <c r="C58" s="89">
        <v>0.5416666666666665</v>
      </c>
      <c r="D58" s="89">
        <v>0.7361111111111109</v>
      </c>
      <c r="E58" s="79"/>
      <c r="F58" s="88" t="s">
        <v>9</v>
      </c>
      <c r="G58" s="89">
        <v>0.3423611111111111</v>
      </c>
      <c r="H58" s="89">
        <v>0.3888888888888887</v>
      </c>
      <c r="I58" s="89">
        <v>0.659722222222222</v>
      </c>
      <c r="J58" s="143"/>
    </row>
    <row r="59" spans="1:10" s="80" customFormat="1" ht="19.5" customHeight="1">
      <c r="A59" s="73" t="s">
        <v>8</v>
      </c>
      <c r="B59" s="82">
        <v>0.31180555555555545</v>
      </c>
      <c r="C59" s="82">
        <v>0.542361111111111</v>
      </c>
      <c r="D59" s="82">
        <v>0.7368055555555554</v>
      </c>
      <c r="E59" s="79"/>
      <c r="F59" s="73" t="s">
        <v>8</v>
      </c>
      <c r="G59" s="74">
        <v>0.3430555555555555</v>
      </c>
      <c r="H59" s="82">
        <v>0.3895833333333331</v>
      </c>
      <c r="I59" s="82">
        <v>0.6604166666666664</v>
      </c>
      <c r="J59" s="143"/>
    </row>
    <row r="60" spans="1:10" s="80" customFormat="1" ht="19.5" customHeight="1">
      <c r="A60" s="88" t="s">
        <v>7</v>
      </c>
      <c r="B60" s="89">
        <v>0.3125</v>
      </c>
      <c r="C60" s="89">
        <v>0.5430555555555554</v>
      </c>
      <c r="D60" s="89">
        <v>0.7375</v>
      </c>
      <c r="E60" s="79"/>
      <c r="F60" s="88" t="s">
        <v>7</v>
      </c>
      <c r="G60" s="89">
        <v>0.34375</v>
      </c>
      <c r="H60" s="89">
        <v>0.39027777777777756</v>
      </c>
      <c r="I60" s="89">
        <v>0.6611111111111109</v>
      </c>
      <c r="J60" s="143"/>
    </row>
    <row r="61" spans="1:10" s="80" customFormat="1" ht="19.5" customHeight="1">
      <c r="A61" s="73" t="s">
        <v>6</v>
      </c>
      <c r="B61" s="82">
        <v>0.3194444444444443</v>
      </c>
      <c r="C61" s="82">
        <v>0.5486111111111109</v>
      </c>
      <c r="D61" s="82">
        <v>0.7430555555555554</v>
      </c>
      <c r="E61" s="79"/>
      <c r="F61" s="73" t="s">
        <v>6</v>
      </c>
      <c r="G61" s="74">
        <v>0.3506944444444444</v>
      </c>
      <c r="H61" s="82">
        <v>0.3958333333333331</v>
      </c>
      <c r="I61" s="82">
        <v>0.6666666666666664</v>
      </c>
      <c r="J61" s="144"/>
    </row>
    <row r="62" spans="1:10" ht="21" customHeight="1">
      <c r="A62" s="70"/>
      <c r="B62" s="70"/>
      <c r="C62" s="70"/>
      <c r="D62" s="70"/>
      <c r="E62" s="75"/>
      <c r="F62" s="70" t="s">
        <v>51</v>
      </c>
      <c r="G62" s="70"/>
      <c r="H62" s="70"/>
      <c r="I62" s="70"/>
      <c r="J62" s="70"/>
    </row>
    <row r="63" spans="1:10" ht="23.25" customHeight="1">
      <c r="A63" s="148"/>
      <c r="B63" s="148"/>
      <c r="C63" s="148"/>
      <c r="D63" s="148"/>
      <c r="E63" s="76"/>
      <c r="F63" s="150" t="s">
        <v>126</v>
      </c>
      <c r="G63" s="150"/>
      <c r="H63" s="150"/>
      <c r="I63" s="150"/>
      <c r="J63" s="150"/>
    </row>
    <row r="64" spans="1:10" ht="24.75" customHeight="1">
      <c r="A64" s="70"/>
      <c r="B64" s="70"/>
      <c r="C64" s="70"/>
      <c r="D64" s="70"/>
      <c r="E64" s="77"/>
      <c r="F64" s="70"/>
      <c r="G64" s="70"/>
      <c r="H64" s="70"/>
      <c r="I64" s="70"/>
      <c r="J64" s="77"/>
    </row>
  </sheetData>
  <mergeCells count="7">
    <mergeCell ref="A63:D63"/>
    <mergeCell ref="F63:J63"/>
    <mergeCell ref="I1:J1"/>
    <mergeCell ref="C1:D1"/>
    <mergeCell ref="B4:B26"/>
    <mergeCell ref="J39:J61"/>
    <mergeCell ref="G4:G23"/>
  </mergeCells>
  <printOptions horizontalCentered="1" verticalCentered="1"/>
  <pageMargins left="0.36" right="0.34" top="0.2" bottom="0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2009-10-26T23:44:23Z</cp:lastPrinted>
  <dcterms:created xsi:type="dcterms:W3CDTF">2007-09-20T23:54:44Z</dcterms:created>
  <dcterms:modified xsi:type="dcterms:W3CDTF">2009-11-30T01:23:06Z</dcterms:modified>
  <cp:category/>
  <cp:version/>
  <cp:contentType/>
  <cp:contentStatus/>
</cp:coreProperties>
</file>